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ewiswilliams/Dropbox/0. Documents/0. Teaching/2019-20/Spr 2020/RU/3. ITEC 395/"/>
    </mc:Choice>
  </mc:AlternateContent>
  <xr:revisionPtr revIDLastSave="0" documentId="8_{C44EA814-9DE9-8D4E-8A9E-75D1C5C6DCA4}" xr6:coauthVersionLast="45" xr6:coauthVersionMax="45" xr10:uidLastSave="{00000000-0000-0000-0000-000000000000}"/>
  <bookViews>
    <workbookView xWindow="0" yWindow="460" windowWidth="25600" windowHeight="14960" tabRatio="500" xr2:uid="{00000000-000D-0000-FFFF-FFFF00000000}"/>
  </bookViews>
  <sheets>
    <sheet name="Sheet1" sheetId="1" r:id="rId1"/>
  </sheets>
  <definedNames>
    <definedName name="_xlnm.Print_Area" localSheetId="0">Sheet1!$A$1:$K$36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8" i="1" l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27" i="1"/>
  <c r="J27" i="1" s="1"/>
  <c r="J26" i="1" s="1"/>
  <c r="H25" i="1"/>
  <c r="J25" i="1" s="1"/>
  <c r="H24" i="1"/>
  <c r="J24" i="1" s="1"/>
  <c r="J23" i="1" s="1"/>
  <c r="H21" i="1"/>
  <c r="J21" i="1" s="1"/>
  <c r="H22" i="1"/>
  <c r="J22" i="1" s="1"/>
  <c r="H20" i="1"/>
  <c r="J20" i="1" s="1"/>
  <c r="H16" i="1"/>
  <c r="J16" i="1" s="1"/>
  <c r="H17" i="1"/>
  <c r="J17" i="1" s="1"/>
  <c r="H18" i="1"/>
  <c r="J18" i="1" s="1"/>
  <c r="H15" i="1"/>
  <c r="J15" i="1" s="1"/>
  <c r="H11" i="1"/>
  <c r="J11" i="1" s="1"/>
  <c r="H12" i="1"/>
  <c r="J12" i="1" s="1"/>
  <c r="H13" i="1"/>
  <c r="J13" i="1" s="1"/>
  <c r="H10" i="1"/>
  <c r="J10" i="1" s="1"/>
  <c r="H6" i="1"/>
  <c r="J6" i="1" s="1"/>
  <c r="H7" i="1"/>
  <c r="J7" i="1" s="1"/>
  <c r="H8" i="1"/>
  <c r="J8" i="1" s="1"/>
  <c r="H5" i="1"/>
  <c r="J5" i="1" s="1"/>
  <c r="D4" i="1"/>
  <c r="D9" i="1"/>
  <c r="D14" i="1"/>
  <c r="D19" i="1"/>
  <c r="D23" i="1"/>
  <c r="D26" i="1"/>
  <c r="J4" i="1" l="1"/>
  <c r="J9" i="1"/>
  <c r="J14" i="1"/>
  <c r="J19" i="1"/>
</calcChain>
</file>

<file path=xl/sharedStrings.xml><?xml version="1.0" encoding="utf-8"?>
<sst xmlns="http://schemas.openxmlformats.org/spreadsheetml/2006/main" count="106" uniqueCount="76">
  <si>
    <t>Task Description</t>
  </si>
  <si>
    <t>1.0</t>
  </si>
  <si>
    <t>Legal - Research current patent filings</t>
  </si>
  <si>
    <t>Historical</t>
  </si>
  <si>
    <t>1.1</t>
  </si>
  <si>
    <t>Legal - Evaluate Potential for IP Infringement</t>
  </si>
  <si>
    <t>Legal - Document Reason for Approval</t>
  </si>
  <si>
    <t>1.3</t>
  </si>
  <si>
    <t>Legal - File Patents</t>
  </si>
  <si>
    <t>2.1</t>
  </si>
  <si>
    <t>2.2</t>
  </si>
  <si>
    <t>2.3</t>
  </si>
  <si>
    <t>2.4</t>
  </si>
  <si>
    <t>3.1</t>
  </si>
  <si>
    <t>Wide Band</t>
  </si>
  <si>
    <t>3.2</t>
  </si>
  <si>
    <t>3.3</t>
  </si>
  <si>
    <t>3.4</t>
  </si>
  <si>
    <t>4.1</t>
  </si>
  <si>
    <t>4.2</t>
  </si>
  <si>
    <t>4.3</t>
  </si>
  <si>
    <t>5.1</t>
  </si>
  <si>
    <t>5.2</t>
  </si>
  <si>
    <t>6.1</t>
  </si>
  <si>
    <t>6.3</t>
  </si>
  <si>
    <t>6.4</t>
  </si>
  <si>
    <t>6.5</t>
  </si>
  <si>
    <t>6.6</t>
  </si>
  <si>
    <t>6.7</t>
  </si>
  <si>
    <t>6.8</t>
  </si>
  <si>
    <t>6.9</t>
  </si>
  <si>
    <t>6.10</t>
  </si>
  <si>
    <t>Time-Cost Labor Estimates</t>
  </si>
  <si>
    <t>WBS ID</t>
  </si>
  <si>
    <t>Estimate (hrs)</t>
  </si>
  <si>
    <t>Estimating Approach</t>
  </si>
  <si>
    <t>Estimated Duration (hrs)</t>
  </si>
  <si>
    <t>Estimated Interruptions (hrs)</t>
  </si>
  <si>
    <t>Total Duration (hrs)</t>
  </si>
  <si>
    <t>Labor Rate $/hr</t>
  </si>
  <si>
    <t>Labor Cost Total $</t>
  </si>
  <si>
    <t>Legal</t>
  </si>
  <si>
    <t>1,2</t>
  </si>
  <si>
    <t>1.4</t>
  </si>
  <si>
    <t>2.0</t>
  </si>
  <si>
    <t>3.0</t>
  </si>
  <si>
    <t>IT1 - Review Most Popular Game's API</t>
  </si>
  <si>
    <t>IT1 - Determine Necessary Coding Requirements</t>
  </si>
  <si>
    <t>IT1 - Implement Overlay Code for 1st Game</t>
  </si>
  <si>
    <t>IT1 - Review and Test Overlay for 1st Game</t>
  </si>
  <si>
    <t>BD1 - Business Development</t>
  </si>
  <si>
    <t>BD1 - Secure Meetings</t>
  </si>
  <si>
    <t>BD1 - Meeting with Customers</t>
  </si>
  <si>
    <t>BD1 - Secure Videogame APIs</t>
  </si>
  <si>
    <t>BD1 - Deliever APIs to IT</t>
  </si>
  <si>
    <t>4.0</t>
  </si>
  <si>
    <t>BD2 - Secure Proof of Concept Meetings w/game manufacturers</t>
  </si>
  <si>
    <t>BD2 - Present Proof of Concept to Manufacturers</t>
  </si>
  <si>
    <t>BD2 - Begin Negotiating Terms of a Contracts</t>
  </si>
  <si>
    <t>5.0</t>
  </si>
  <si>
    <t>Contracts</t>
  </si>
  <si>
    <t xml:space="preserve">Contracts - Legal Draft </t>
  </si>
  <si>
    <t>6.0</t>
  </si>
  <si>
    <t>IT2 - Apply Code to 2nd popular game</t>
  </si>
  <si>
    <t>IT2 - Review and Test Overlay for 2nd game</t>
  </si>
  <si>
    <t>IT2 - Apply Code to 3rd most popular game</t>
  </si>
  <si>
    <t>IT2 - Review and Test Overlay for 3rd game</t>
  </si>
  <si>
    <t>IT2 - Apply Code to 4th most popular game</t>
  </si>
  <si>
    <t>IT2 - Review and Test Overlay for 4th game</t>
  </si>
  <si>
    <t>IT2 - Apply Code to 5th most popular game</t>
  </si>
  <si>
    <t>IT2 - Review and Test Overlay for 5th game</t>
  </si>
  <si>
    <t xml:space="preserve">IT2 - Document and Present Testing Results and any Issues </t>
  </si>
  <si>
    <t>IT2 - Games 2 - 5</t>
  </si>
  <si>
    <t>BD2 - Proof of Concept Definition</t>
  </si>
  <si>
    <t>Contracts - BD Deliver and Review w/Clients</t>
  </si>
  <si>
    <t>IT1 - Identify - Test Game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</si>
</sst>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_(* #,##0.0_);_(* \(#,##0.0\);_(* &quot;-&quot;??_);_(@_)"/>
    <numFmt numFmtId="165" formatCode="_(&quot;$&quot;* #,##0_);_(&quot;$&quot;* \(#,##0\);_(&quot;$&quot;* &quot;-&quot;??_);_(@_)"/>
  </numFmts>
  <fonts count="4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1" xfId="0" applyFont="1" applyBorder="1"/>
    <xf numFmtId="0" fontId="1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/>
    <xf numFmtId="6" fontId="1" fillId="0" borderId="8" xfId="0" applyNumberFormat="1" applyFont="1" applyBorder="1"/>
    <xf numFmtId="49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right" vertical="center"/>
    </xf>
    <xf numFmtId="165" fontId="1" fillId="0" borderId="12" xfId="0" applyNumberFormat="1" applyFont="1" applyBorder="1"/>
    <xf numFmtId="49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/>
    <xf numFmtId="6" fontId="1" fillId="0" borderId="14" xfId="0" applyNumberFormat="1" applyFont="1" applyBorder="1"/>
    <xf numFmtId="165" fontId="1" fillId="0" borderId="15" xfId="0" applyNumberFormat="1" applyFont="1" applyBorder="1"/>
    <xf numFmtId="0" fontId="2" fillId="2" borderId="7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/>
    </xf>
    <xf numFmtId="164" fontId="1" fillId="2" borderId="8" xfId="0" applyNumberFormat="1" applyFont="1" applyFill="1" applyBorder="1"/>
    <xf numFmtId="6" fontId="1" fillId="2" borderId="8" xfId="0" applyNumberFormat="1" applyFont="1" applyFill="1" applyBorder="1"/>
    <xf numFmtId="165" fontId="1" fillId="0" borderId="1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5"/>
  <sheetViews>
    <sheetView tabSelected="1" workbookViewId="0">
      <pane xSplit="3" ySplit="3" topLeftCell="D4" activePane="bottomRight" state="frozen"/>
      <selection pane="topRight" activeCell="C1" sqref="C1"/>
      <selection pane="bottomLeft" activeCell="A6" sqref="A6"/>
      <selection pane="bottomRight" activeCell="E14" sqref="E14"/>
    </sheetView>
  </sheetViews>
  <sheetFormatPr baseColWidth="10" defaultColWidth="11" defaultRowHeight="16" x14ac:dyDescent="0.2"/>
  <cols>
    <col min="1" max="1" width="3.83203125" customWidth="1"/>
    <col min="2" max="2" width="6.5" customWidth="1"/>
    <col min="3" max="3" width="50.1640625" bestFit="1" customWidth="1"/>
    <col min="4" max="4" width="8" customWidth="1"/>
    <col min="5" max="5" width="13.83203125" customWidth="1"/>
    <col min="6" max="6" width="9.6640625" customWidth="1"/>
    <col min="11" max="11" width="3.1640625" customWidth="1"/>
  </cols>
  <sheetData>
    <row r="1" spans="2:10" ht="17" thickBot="1" x14ac:dyDescent="0.25">
      <c r="B1" s="1"/>
      <c r="C1" s="2"/>
      <c r="D1" s="2"/>
      <c r="E1" s="2"/>
      <c r="F1" s="2"/>
      <c r="G1" s="2"/>
      <c r="H1" s="3"/>
      <c r="I1" s="3"/>
      <c r="J1" s="4"/>
    </row>
    <row r="2" spans="2:10" ht="17" thickBot="1" x14ac:dyDescent="0.25">
      <c r="B2" s="1"/>
      <c r="C2" s="32" t="s">
        <v>32</v>
      </c>
      <c r="D2" s="33"/>
      <c r="E2" s="33"/>
      <c r="F2" s="33"/>
      <c r="G2" s="33"/>
      <c r="H2" s="33"/>
      <c r="I2" s="33"/>
      <c r="J2" s="34"/>
    </row>
    <row r="3" spans="2:10" ht="49" thickBot="1" x14ac:dyDescent="0.25">
      <c r="B3" s="6" t="s">
        <v>33</v>
      </c>
      <c r="C3" s="7" t="s">
        <v>0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38</v>
      </c>
      <c r="I3" s="6" t="s">
        <v>39</v>
      </c>
      <c r="J3" s="6" t="s">
        <v>40</v>
      </c>
    </row>
    <row r="4" spans="2:10" x14ac:dyDescent="0.2">
      <c r="B4" s="14" t="s">
        <v>1</v>
      </c>
      <c r="C4" s="15" t="s">
        <v>41</v>
      </c>
      <c r="D4" s="5">
        <f>SUM(D5:D8)</f>
        <v>80</v>
      </c>
      <c r="E4" s="16" t="s">
        <v>3</v>
      </c>
      <c r="F4" s="27"/>
      <c r="G4" s="27"/>
      <c r="H4" s="27"/>
      <c r="I4" s="27"/>
      <c r="J4" s="31">
        <f>SUM(J5:J8)</f>
        <v>36925</v>
      </c>
    </row>
    <row r="5" spans="2:10" x14ac:dyDescent="0.2">
      <c r="B5" s="17" t="s">
        <v>4</v>
      </c>
      <c r="C5" s="9" t="s">
        <v>2</v>
      </c>
      <c r="D5" s="10">
        <v>25</v>
      </c>
      <c r="E5" s="8" t="s">
        <v>3</v>
      </c>
      <c r="F5" s="11">
        <v>37.9</v>
      </c>
      <c r="G5" s="11">
        <v>8.3000000000000007</v>
      </c>
      <c r="H5" s="12">
        <f>SUM(F5:G5)</f>
        <v>46.2</v>
      </c>
      <c r="I5" s="13">
        <v>250</v>
      </c>
      <c r="J5" s="18">
        <f>H5*I5</f>
        <v>11550</v>
      </c>
    </row>
    <row r="6" spans="2:10" x14ac:dyDescent="0.2">
      <c r="B6" s="17" t="s">
        <v>42</v>
      </c>
      <c r="C6" s="9" t="s">
        <v>5</v>
      </c>
      <c r="D6" s="10">
        <v>20</v>
      </c>
      <c r="E6" s="8" t="s">
        <v>3</v>
      </c>
      <c r="F6" s="11">
        <v>30.3</v>
      </c>
      <c r="G6" s="11">
        <v>6.6</v>
      </c>
      <c r="H6" s="12">
        <f t="shared" ref="H6:H8" si="0">SUM(F6:G6)</f>
        <v>36.9</v>
      </c>
      <c r="I6" s="13">
        <v>250</v>
      </c>
      <c r="J6" s="18">
        <f t="shared" ref="J6:J8" si="1">H6*I6</f>
        <v>9225</v>
      </c>
    </row>
    <row r="7" spans="2:10" x14ac:dyDescent="0.2">
      <c r="B7" s="17" t="s">
        <v>7</v>
      </c>
      <c r="C7" s="9" t="s">
        <v>6</v>
      </c>
      <c r="D7" s="10">
        <v>20</v>
      </c>
      <c r="E7" s="8" t="s">
        <v>3</v>
      </c>
      <c r="F7" s="11">
        <v>30.3</v>
      </c>
      <c r="G7" s="11">
        <v>6.6</v>
      </c>
      <c r="H7" s="12">
        <f t="shared" si="0"/>
        <v>36.9</v>
      </c>
      <c r="I7" s="13">
        <v>250</v>
      </c>
      <c r="J7" s="18">
        <f t="shared" si="1"/>
        <v>9225</v>
      </c>
    </row>
    <row r="8" spans="2:10" x14ac:dyDescent="0.2">
      <c r="B8" s="17" t="s">
        <v>43</v>
      </c>
      <c r="C8" s="9" t="s">
        <v>8</v>
      </c>
      <c r="D8" s="10">
        <v>15</v>
      </c>
      <c r="E8" s="8" t="s">
        <v>3</v>
      </c>
      <c r="F8" s="11">
        <v>22.7</v>
      </c>
      <c r="G8" s="11">
        <v>5</v>
      </c>
      <c r="H8" s="12">
        <f t="shared" si="0"/>
        <v>27.7</v>
      </c>
      <c r="I8" s="13">
        <v>250</v>
      </c>
      <c r="J8" s="18">
        <f t="shared" si="1"/>
        <v>6925</v>
      </c>
    </row>
    <row r="9" spans="2:10" x14ac:dyDescent="0.2">
      <c r="B9" s="17" t="s">
        <v>44</v>
      </c>
      <c r="C9" s="9" t="s">
        <v>50</v>
      </c>
      <c r="D9" s="10">
        <f>SUM(D10:D13)</f>
        <v>38</v>
      </c>
      <c r="E9" s="8" t="s">
        <v>3</v>
      </c>
      <c r="F9" s="28"/>
      <c r="G9" s="28"/>
      <c r="H9" s="29"/>
      <c r="I9" s="30"/>
      <c r="J9" s="18">
        <f>SUM(J10:J13)</f>
        <v>10530</v>
      </c>
    </row>
    <row r="10" spans="2:10" x14ac:dyDescent="0.2">
      <c r="B10" s="17" t="s">
        <v>9</v>
      </c>
      <c r="C10" s="9" t="s">
        <v>51</v>
      </c>
      <c r="D10" s="10">
        <v>10</v>
      </c>
      <c r="E10" s="8" t="s">
        <v>3</v>
      </c>
      <c r="F10" s="11">
        <v>15.2</v>
      </c>
      <c r="G10" s="11">
        <v>3.3</v>
      </c>
      <c r="H10" s="12">
        <f>SUM(F10:G10)</f>
        <v>18.5</v>
      </c>
      <c r="I10" s="13">
        <v>150</v>
      </c>
      <c r="J10" s="18">
        <f>H10*I10</f>
        <v>2775</v>
      </c>
    </row>
    <row r="11" spans="2:10" x14ac:dyDescent="0.2">
      <c r="B11" s="17" t="s">
        <v>10</v>
      </c>
      <c r="C11" s="9" t="s">
        <v>52</v>
      </c>
      <c r="D11" s="10">
        <v>20</v>
      </c>
      <c r="E11" s="8" t="s">
        <v>3</v>
      </c>
      <c r="F11" s="11">
        <v>30.3</v>
      </c>
      <c r="G11" s="11">
        <v>6.6</v>
      </c>
      <c r="H11" s="12">
        <f t="shared" ref="H11:H13" si="2">SUM(F11:G11)</f>
        <v>36.9</v>
      </c>
      <c r="I11" s="13">
        <v>150</v>
      </c>
      <c r="J11" s="18">
        <f t="shared" ref="J11:J13" si="3">H11*I11</f>
        <v>5535</v>
      </c>
    </row>
    <row r="12" spans="2:10" x14ac:dyDescent="0.2">
      <c r="B12" s="17" t="s">
        <v>11</v>
      </c>
      <c r="C12" s="9" t="s">
        <v>53</v>
      </c>
      <c r="D12" s="10">
        <v>6</v>
      </c>
      <c r="E12" s="8" t="s">
        <v>3</v>
      </c>
      <c r="F12" s="11">
        <v>9.1</v>
      </c>
      <c r="G12" s="11">
        <v>2</v>
      </c>
      <c r="H12" s="12">
        <f t="shared" si="2"/>
        <v>11.1</v>
      </c>
      <c r="I12" s="13">
        <v>150</v>
      </c>
      <c r="J12" s="18">
        <f t="shared" si="3"/>
        <v>1665</v>
      </c>
    </row>
    <row r="13" spans="2:10" x14ac:dyDescent="0.2">
      <c r="B13" s="17" t="s">
        <v>12</v>
      </c>
      <c r="C13" s="9" t="s">
        <v>54</v>
      </c>
      <c r="D13" s="10">
        <v>2</v>
      </c>
      <c r="E13" s="8" t="s">
        <v>3</v>
      </c>
      <c r="F13" s="11">
        <v>3</v>
      </c>
      <c r="G13" s="11">
        <v>0.7</v>
      </c>
      <c r="H13" s="12">
        <f t="shared" si="2"/>
        <v>3.7</v>
      </c>
      <c r="I13" s="13">
        <v>150</v>
      </c>
      <c r="J13" s="18">
        <f t="shared" si="3"/>
        <v>555</v>
      </c>
    </row>
    <row r="14" spans="2:10" x14ac:dyDescent="0.2">
      <c r="B14" s="17" t="s">
        <v>45</v>
      </c>
      <c r="C14" s="9" t="s">
        <v>75</v>
      </c>
      <c r="D14" s="10">
        <f>SUM(D15:D18)</f>
        <v>70</v>
      </c>
      <c r="E14" s="8" t="s">
        <v>14</v>
      </c>
      <c r="F14" s="28"/>
      <c r="G14" s="28"/>
      <c r="H14" s="29"/>
      <c r="I14" s="30"/>
      <c r="J14" s="18">
        <f>SUM(J15:J18)</f>
        <v>23920.5</v>
      </c>
    </row>
    <row r="15" spans="2:10" x14ac:dyDescent="0.2">
      <c r="B15" s="17" t="s">
        <v>13</v>
      </c>
      <c r="C15" s="9" t="s">
        <v>46</v>
      </c>
      <c r="D15" s="10">
        <v>10</v>
      </c>
      <c r="E15" s="8" t="s">
        <v>14</v>
      </c>
      <c r="F15" s="11">
        <v>15.2</v>
      </c>
      <c r="G15" s="11">
        <v>3.3</v>
      </c>
      <c r="H15" s="12">
        <f>SUM(F15:G15)</f>
        <v>18.5</v>
      </c>
      <c r="I15" s="13">
        <v>185</v>
      </c>
      <c r="J15" s="18">
        <f>H15*I15</f>
        <v>3422.5</v>
      </c>
    </row>
    <row r="16" spans="2:10" x14ac:dyDescent="0.2">
      <c r="B16" s="17" t="s">
        <v>15</v>
      </c>
      <c r="C16" s="9" t="s">
        <v>47</v>
      </c>
      <c r="D16" s="10">
        <v>10</v>
      </c>
      <c r="E16" s="8" t="s">
        <v>14</v>
      </c>
      <c r="F16" s="11">
        <v>15.2</v>
      </c>
      <c r="G16" s="11">
        <v>3.3</v>
      </c>
      <c r="H16" s="12">
        <f t="shared" ref="H16:H18" si="4">SUM(F16:G16)</f>
        <v>18.5</v>
      </c>
      <c r="I16" s="13">
        <v>185</v>
      </c>
      <c r="J16" s="18">
        <f t="shared" ref="J16:J18" si="5">H16*I16</f>
        <v>3422.5</v>
      </c>
    </row>
    <row r="17" spans="2:10" x14ac:dyDescent="0.2">
      <c r="B17" s="17" t="s">
        <v>16</v>
      </c>
      <c r="C17" s="9" t="s">
        <v>48</v>
      </c>
      <c r="D17" s="10">
        <v>40</v>
      </c>
      <c r="E17" s="8" t="s">
        <v>14</v>
      </c>
      <c r="F17" s="11">
        <v>60.6</v>
      </c>
      <c r="G17" s="11">
        <v>13.2</v>
      </c>
      <c r="H17" s="12">
        <f t="shared" si="4"/>
        <v>73.8</v>
      </c>
      <c r="I17" s="13">
        <v>185</v>
      </c>
      <c r="J17" s="18">
        <f t="shared" si="5"/>
        <v>13653</v>
      </c>
    </row>
    <row r="18" spans="2:10" x14ac:dyDescent="0.2">
      <c r="B18" s="17" t="s">
        <v>17</v>
      </c>
      <c r="C18" s="9" t="s">
        <v>49</v>
      </c>
      <c r="D18" s="10">
        <v>10</v>
      </c>
      <c r="E18" s="8" t="s">
        <v>14</v>
      </c>
      <c r="F18" s="11">
        <v>15.2</v>
      </c>
      <c r="G18" s="11">
        <v>3.3</v>
      </c>
      <c r="H18" s="12">
        <f t="shared" si="4"/>
        <v>18.5</v>
      </c>
      <c r="I18" s="13">
        <v>185</v>
      </c>
      <c r="J18" s="18">
        <f t="shared" si="5"/>
        <v>3422.5</v>
      </c>
    </row>
    <row r="19" spans="2:10" x14ac:dyDescent="0.2">
      <c r="B19" s="17" t="s">
        <v>55</v>
      </c>
      <c r="C19" s="9" t="s">
        <v>73</v>
      </c>
      <c r="D19" s="10">
        <f>SUM(D20:D22)</f>
        <v>45</v>
      </c>
      <c r="E19" s="8" t="s">
        <v>3</v>
      </c>
      <c r="F19" s="28"/>
      <c r="G19" s="28"/>
      <c r="H19" s="29"/>
      <c r="I19" s="30"/>
      <c r="J19" s="18">
        <f>SUM(J20:J22)</f>
        <v>12465</v>
      </c>
    </row>
    <row r="20" spans="2:10" x14ac:dyDescent="0.2">
      <c r="B20" s="17" t="s">
        <v>18</v>
      </c>
      <c r="C20" s="9" t="s">
        <v>56</v>
      </c>
      <c r="D20" s="10">
        <v>5</v>
      </c>
      <c r="E20" s="8" t="s">
        <v>3</v>
      </c>
      <c r="F20" s="11">
        <v>7.6</v>
      </c>
      <c r="G20" s="11">
        <v>1.7</v>
      </c>
      <c r="H20" s="12">
        <f>SUM(F20:G20)</f>
        <v>9.2999999999999989</v>
      </c>
      <c r="I20" s="13">
        <v>150</v>
      </c>
      <c r="J20" s="18">
        <f>H20*I20</f>
        <v>1394.9999999999998</v>
      </c>
    </row>
    <row r="21" spans="2:10" x14ac:dyDescent="0.2">
      <c r="B21" s="17" t="s">
        <v>19</v>
      </c>
      <c r="C21" s="9" t="s">
        <v>57</v>
      </c>
      <c r="D21" s="10">
        <v>20</v>
      </c>
      <c r="E21" s="8" t="s">
        <v>3</v>
      </c>
      <c r="F21" s="11">
        <v>30.3</v>
      </c>
      <c r="G21" s="11">
        <v>6.6</v>
      </c>
      <c r="H21" s="12">
        <f t="shared" ref="H21:H22" si="6">SUM(F21:G21)</f>
        <v>36.9</v>
      </c>
      <c r="I21" s="13">
        <v>150</v>
      </c>
      <c r="J21" s="18">
        <f t="shared" ref="J21:J22" si="7">H21*I21</f>
        <v>5535</v>
      </c>
    </row>
    <row r="22" spans="2:10" x14ac:dyDescent="0.2">
      <c r="B22" s="17" t="s">
        <v>20</v>
      </c>
      <c r="C22" s="9" t="s">
        <v>58</v>
      </c>
      <c r="D22" s="10">
        <v>20</v>
      </c>
      <c r="E22" s="8" t="s">
        <v>3</v>
      </c>
      <c r="F22" s="11">
        <v>30.3</v>
      </c>
      <c r="G22" s="11">
        <v>6.6</v>
      </c>
      <c r="H22" s="12">
        <f t="shared" si="6"/>
        <v>36.9</v>
      </c>
      <c r="I22" s="13">
        <v>150</v>
      </c>
      <c r="J22" s="18">
        <f t="shared" si="7"/>
        <v>5535</v>
      </c>
    </row>
    <row r="23" spans="2:10" x14ac:dyDescent="0.2">
      <c r="B23" s="17" t="s">
        <v>59</v>
      </c>
      <c r="C23" s="9" t="s">
        <v>60</v>
      </c>
      <c r="D23" s="10">
        <f>SUM(D24:D25)</f>
        <v>60</v>
      </c>
      <c r="E23" s="8" t="s">
        <v>3</v>
      </c>
      <c r="F23" s="28"/>
      <c r="G23" s="28"/>
      <c r="H23" s="29"/>
      <c r="I23" s="30"/>
      <c r="J23" s="18">
        <f>SUM(J24:J25)</f>
        <v>23985</v>
      </c>
    </row>
    <row r="24" spans="2:10" x14ac:dyDescent="0.2">
      <c r="B24" s="17" t="s">
        <v>21</v>
      </c>
      <c r="C24" s="9" t="s">
        <v>61</v>
      </c>
      <c r="D24" s="10">
        <v>40</v>
      </c>
      <c r="E24" s="8" t="s">
        <v>3</v>
      </c>
      <c r="F24" s="11">
        <v>60.6</v>
      </c>
      <c r="G24" s="11">
        <v>13.2</v>
      </c>
      <c r="H24" s="12">
        <f>SUM(F24:G24)</f>
        <v>73.8</v>
      </c>
      <c r="I24" s="13">
        <v>250</v>
      </c>
      <c r="J24" s="18">
        <f>H24*I24</f>
        <v>18450</v>
      </c>
    </row>
    <row r="25" spans="2:10" x14ac:dyDescent="0.2">
      <c r="B25" s="17" t="s">
        <v>22</v>
      </c>
      <c r="C25" s="9" t="s">
        <v>74</v>
      </c>
      <c r="D25" s="10">
        <v>20</v>
      </c>
      <c r="E25" s="8" t="s">
        <v>3</v>
      </c>
      <c r="F25" s="11">
        <v>30.3</v>
      </c>
      <c r="G25" s="11">
        <v>6.6</v>
      </c>
      <c r="H25" s="12">
        <f>SUM(F25:G25)</f>
        <v>36.9</v>
      </c>
      <c r="I25" s="13">
        <v>150</v>
      </c>
      <c r="J25" s="18">
        <f>H25*I25</f>
        <v>5535</v>
      </c>
    </row>
    <row r="26" spans="2:10" x14ac:dyDescent="0.2">
      <c r="B26" s="17" t="s">
        <v>62</v>
      </c>
      <c r="C26" s="9" t="s">
        <v>72</v>
      </c>
      <c r="D26" s="10">
        <f>SUM(D27:D35)</f>
        <v>116</v>
      </c>
      <c r="E26" s="8" t="s">
        <v>3</v>
      </c>
      <c r="F26" s="28"/>
      <c r="G26" s="28"/>
      <c r="H26" s="29"/>
      <c r="I26" s="30"/>
      <c r="J26" s="18">
        <f>SUM(J27:J35)</f>
        <v>39664</v>
      </c>
    </row>
    <row r="27" spans="2:10" x14ac:dyDescent="0.2">
      <c r="B27" s="17" t="s">
        <v>23</v>
      </c>
      <c r="C27" s="9" t="s">
        <v>63</v>
      </c>
      <c r="D27" s="10">
        <v>30</v>
      </c>
      <c r="E27" s="8" t="s">
        <v>3</v>
      </c>
      <c r="F27" s="11">
        <v>45.5</v>
      </c>
      <c r="G27" s="11">
        <v>9.9</v>
      </c>
      <c r="H27" s="12">
        <f>SUM(F27:G27)</f>
        <v>55.4</v>
      </c>
      <c r="I27" s="13">
        <v>185</v>
      </c>
      <c r="J27" s="18">
        <f>H27*I27</f>
        <v>10249</v>
      </c>
    </row>
    <row r="28" spans="2:10" x14ac:dyDescent="0.2">
      <c r="B28" s="17" t="s">
        <v>24</v>
      </c>
      <c r="C28" s="9" t="s">
        <v>64</v>
      </c>
      <c r="D28" s="10">
        <v>5</v>
      </c>
      <c r="E28" s="8" t="s">
        <v>3</v>
      </c>
      <c r="F28" s="11">
        <v>7.6</v>
      </c>
      <c r="G28" s="11">
        <v>1.7</v>
      </c>
      <c r="H28" s="12">
        <f t="shared" ref="H28:H35" si="8">SUM(F28:G28)</f>
        <v>9.2999999999999989</v>
      </c>
      <c r="I28" s="13">
        <v>185</v>
      </c>
      <c r="J28" s="18">
        <f t="shared" ref="J28:J35" si="9">H28*I28</f>
        <v>1720.4999999999998</v>
      </c>
    </row>
    <row r="29" spans="2:10" x14ac:dyDescent="0.2">
      <c r="B29" s="17" t="s">
        <v>25</v>
      </c>
      <c r="C29" s="9" t="s">
        <v>65</v>
      </c>
      <c r="D29" s="10">
        <v>25</v>
      </c>
      <c r="E29" s="8" t="s">
        <v>3</v>
      </c>
      <c r="F29" s="11">
        <v>37.9</v>
      </c>
      <c r="G29" s="11">
        <v>8.3000000000000007</v>
      </c>
      <c r="H29" s="12">
        <f t="shared" si="8"/>
        <v>46.2</v>
      </c>
      <c r="I29" s="13">
        <v>185</v>
      </c>
      <c r="J29" s="18">
        <f t="shared" si="9"/>
        <v>8547</v>
      </c>
    </row>
    <row r="30" spans="2:10" x14ac:dyDescent="0.2">
      <c r="B30" s="17" t="s">
        <v>26</v>
      </c>
      <c r="C30" s="9" t="s">
        <v>66</v>
      </c>
      <c r="D30" s="10">
        <v>5</v>
      </c>
      <c r="E30" s="8" t="s">
        <v>3</v>
      </c>
      <c r="F30" s="11">
        <v>7.6</v>
      </c>
      <c r="G30" s="11">
        <v>1.7</v>
      </c>
      <c r="H30" s="12">
        <f t="shared" si="8"/>
        <v>9.2999999999999989</v>
      </c>
      <c r="I30" s="13">
        <v>185</v>
      </c>
      <c r="J30" s="18">
        <f t="shared" si="9"/>
        <v>1720.4999999999998</v>
      </c>
    </row>
    <row r="31" spans="2:10" x14ac:dyDescent="0.2">
      <c r="B31" s="17" t="s">
        <v>27</v>
      </c>
      <c r="C31" s="9" t="s">
        <v>67</v>
      </c>
      <c r="D31" s="10">
        <v>20</v>
      </c>
      <c r="E31" s="8" t="s">
        <v>3</v>
      </c>
      <c r="F31" s="11">
        <v>30.3</v>
      </c>
      <c r="G31" s="11">
        <v>6.6</v>
      </c>
      <c r="H31" s="12">
        <f t="shared" si="8"/>
        <v>36.9</v>
      </c>
      <c r="I31" s="13">
        <v>185</v>
      </c>
      <c r="J31" s="18">
        <f t="shared" si="9"/>
        <v>6826.5</v>
      </c>
    </row>
    <row r="32" spans="2:10" x14ac:dyDescent="0.2">
      <c r="B32" s="17" t="s">
        <v>28</v>
      </c>
      <c r="C32" s="9" t="s">
        <v>68</v>
      </c>
      <c r="D32" s="10">
        <v>5</v>
      </c>
      <c r="E32" s="8" t="s">
        <v>3</v>
      </c>
      <c r="F32" s="11">
        <v>7.6</v>
      </c>
      <c r="G32" s="11">
        <v>1.7</v>
      </c>
      <c r="H32" s="12">
        <f t="shared" si="8"/>
        <v>9.2999999999999989</v>
      </c>
      <c r="I32" s="13">
        <v>185</v>
      </c>
      <c r="J32" s="18">
        <f t="shared" si="9"/>
        <v>1720.4999999999998</v>
      </c>
    </row>
    <row r="33" spans="2:10" x14ac:dyDescent="0.2">
      <c r="B33" s="17" t="s">
        <v>29</v>
      </c>
      <c r="C33" s="9" t="s">
        <v>69</v>
      </c>
      <c r="D33" s="10">
        <v>20</v>
      </c>
      <c r="E33" s="8" t="s">
        <v>3</v>
      </c>
      <c r="F33" s="11">
        <v>30.3</v>
      </c>
      <c r="G33" s="11">
        <v>6.6</v>
      </c>
      <c r="H33" s="12">
        <f t="shared" si="8"/>
        <v>36.9</v>
      </c>
      <c r="I33" s="13">
        <v>185</v>
      </c>
      <c r="J33" s="18">
        <f t="shared" si="9"/>
        <v>6826.5</v>
      </c>
    </row>
    <row r="34" spans="2:10" x14ac:dyDescent="0.2">
      <c r="B34" s="17" t="s">
        <v>30</v>
      </c>
      <c r="C34" s="9" t="s">
        <v>70</v>
      </c>
      <c r="D34" s="10">
        <v>5</v>
      </c>
      <c r="E34" s="8" t="s">
        <v>3</v>
      </c>
      <c r="F34" s="11">
        <v>7.6</v>
      </c>
      <c r="G34" s="11">
        <v>1.7</v>
      </c>
      <c r="H34" s="12">
        <f t="shared" si="8"/>
        <v>9.2999999999999989</v>
      </c>
      <c r="I34" s="13">
        <v>185</v>
      </c>
      <c r="J34" s="18">
        <f t="shared" si="9"/>
        <v>1720.4999999999998</v>
      </c>
    </row>
    <row r="35" spans="2:10" ht="17" thickBot="1" x14ac:dyDescent="0.25">
      <c r="B35" s="19" t="s">
        <v>31</v>
      </c>
      <c r="C35" s="20" t="s">
        <v>71</v>
      </c>
      <c r="D35" s="21">
        <v>1</v>
      </c>
      <c r="E35" s="22" t="s">
        <v>3</v>
      </c>
      <c r="F35" s="23">
        <v>1.5</v>
      </c>
      <c r="G35" s="23">
        <v>0.3</v>
      </c>
      <c r="H35" s="24">
        <f t="shared" si="8"/>
        <v>1.8</v>
      </c>
      <c r="I35" s="25">
        <v>185</v>
      </c>
      <c r="J35" s="26">
        <f t="shared" si="9"/>
        <v>333</v>
      </c>
    </row>
  </sheetData>
  <mergeCells count="1">
    <mergeCell ref="C2:J2"/>
  </mergeCells>
  <phoneticPr fontId="3" type="noConversion"/>
  <pageMargins left="0.75" right="0.75" top="1" bottom="1" header="0.5" footer="0.5"/>
  <pageSetup scale="78" orientation="landscape" verticalDpi="0" r:id="rId1"/>
  <ignoredErrors>
    <ignoredError sqref="B4:B5 B26:B35 B7:B25" numberStoredAsText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Northwestern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Herrick</dc:creator>
  <cp:lastModifiedBy>TRACY LEWIS-WILLIAMS</cp:lastModifiedBy>
  <cp:lastPrinted>2012-10-17T18:05:55Z</cp:lastPrinted>
  <dcterms:created xsi:type="dcterms:W3CDTF">2012-07-07T20:35:46Z</dcterms:created>
  <dcterms:modified xsi:type="dcterms:W3CDTF">2020-02-16T01:38:49Z</dcterms:modified>
</cp:coreProperties>
</file>