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I:\NYU Fa16\1. MSPM Program\12. Enterprise Project Management MSPM1-GC4000\Session 4 Program Management Practices, Metrics, and Tools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4" i="1"/>
  <c r="L44" i="1" s="1"/>
  <c r="D44" i="1"/>
  <c r="K43" i="1"/>
  <c r="L43" i="1" s="1"/>
  <c r="D43" i="1"/>
  <c r="K42" i="1"/>
  <c r="L42" i="1" s="1"/>
  <c r="D42" i="1"/>
  <c r="D45" i="1" s="1"/>
  <c r="J39" i="1"/>
  <c r="I39" i="1"/>
  <c r="H39" i="1"/>
  <c r="K39" i="1" s="1"/>
  <c r="C39" i="1"/>
  <c r="B39" i="1"/>
  <c r="A39" i="1"/>
  <c r="D39" i="1" s="1"/>
  <c r="J38" i="1"/>
  <c r="I38" i="1"/>
  <c r="H38" i="1"/>
  <c r="K38" i="1" s="1"/>
  <c r="C38" i="1"/>
  <c r="B38" i="1"/>
  <c r="A38" i="1"/>
  <c r="D38" i="1" s="1"/>
  <c r="J37" i="1"/>
  <c r="I37" i="1"/>
  <c r="H37" i="1"/>
  <c r="K37" i="1" s="1"/>
  <c r="C37" i="1"/>
  <c r="B37" i="1"/>
  <c r="A37" i="1"/>
  <c r="D37" i="1" s="1"/>
  <c r="J35" i="1"/>
  <c r="I35" i="1"/>
  <c r="H35" i="1"/>
  <c r="K35" i="1" s="1"/>
  <c r="C35" i="1"/>
  <c r="B35" i="1"/>
  <c r="A35" i="1"/>
  <c r="D35" i="1" s="1"/>
  <c r="J34" i="1"/>
  <c r="I34" i="1"/>
  <c r="H34" i="1"/>
  <c r="K34" i="1" s="1"/>
  <c r="C34" i="1"/>
  <c r="B34" i="1"/>
  <c r="A34" i="1"/>
  <c r="D34" i="1" s="1"/>
  <c r="J33" i="1"/>
  <c r="I33" i="1"/>
  <c r="H33" i="1"/>
  <c r="K33" i="1" s="1"/>
  <c r="C33" i="1"/>
  <c r="B33" i="1"/>
  <c r="A33" i="1"/>
  <c r="D33" i="1" s="1"/>
  <c r="J31" i="1"/>
  <c r="I31" i="1"/>
  <c r="H31" i="1"/>
  <c r="K31" i="1" s="1"/>
  <c r="C31" i="1"/>
  <c r="B31" i="1"/>
  <c r="A31" i="1"/>
  <c r="D31" i="1" s="1"/>
  <c r="J30" i="1"/>
  <c r="I30" i="1"/>
  <c r="H30" i="1"/>
  <c r="K30" i="1" s="1"/>
  <c r="C30" i="1"/>
  <c r="B30" i="1"/>
  <c r="A30" i="1"/>
  <c r="D30" i="1" s="1"/>
  <c r="J29" i="1"/>
  <c r="I29" i="1"/>
  <c r="H29" i="1"/>
  <c r="K29" i="1" s="1"/>
  <c r="C29" i="1"/>
  <c r="B29" i="1"/>
  <c r="A29" i="1"/>
  <c r="D29" i="1" s="1"/>
  <c r="A21" i="1"/>
  <c r="E44" i="1" l="1"/>
  <c r="E43" i="1"/>
  <c r="E42" i="1"/>
</calcChain>
</file>

<file path=xl/sharedStrings.xml><?xml version="1.0" encoding="utf-8"?>
<sst xmlns="http://schemas.openxmlformats.org/spreadsheetml/2006/main" count="90" uniqueCount="32">
  <si>
    <t>The Eigenvector for Assessing Style x Car</t>
  </si>
  <si>
    <t>The Eigenvector for Assessing Reliability x Car</t>
  </si>
  <si>
    <t>Style</t>
  </si>
  <si>
    <t>Reliability</t>
  </si>
  <si>
    <t>BMW</t>
  </si>
  <si>
    <t>Honda</t>
  </si>
  <si>
    <t>Tofaş</t>
  </si>
  <si>
    <t>1/1</t>
  </si>
  <si>
    <t>4/1</t>
  </si>
  <si>
    <t>1/4</t>
  </si>
  <si>
    <t>3/1</t>
  </si>
  <si>
    <t>2/1</t>
  </si>
  <si>
    <t>1/5</t>
  </si>
  <si>
    <t>1/3</t>
  </si>
  <si>
    <t>5/1</t>
  </si>
  <si>
    <t>1/2</t>
  </si>
  <si>
    <t>Table A</t>
  </si>
  <si>
    <t xml:space="preserve">Col 1 </t>
  </si>
  <si>
    <t>Col 2</t>
  </si>
  <si>
    <t>Col 3</t>
  </si>
  <si>
    <t>Table B</t>
  </si>
  <si>
    <t>Calculation Formula</t>
  </si>
  <si>
    <t>Squared Values</t>
  </si>
  <si>
    <t>Col1/Row 1</t>
  </si>
  <si>
    <t>Col1/Row 2</t>
  </si>
  <si>
    <t>Col1/Row 3</t>
  </si>
  <si>
    <t>Col2/Row 1</t>
  </si>
  <si>
    <t>Col2/Row 2</t>
  </si>
  <si>
    <t>Col2/Row 3</t>
  </si>
  <si>
    <t>Col3/Row 1</t>
  </si>
  <si>
    <t>Col3/Row 2</t>
  </si>
  <si>
    <t>Col3/Row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</si>
</sst>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/>
    <xf numFmtId="0" fontId="1" fillId="0" borderId="0" xfId="0" applyFont="1"/>
    <xf numFmtId="0" fontId="0" fillId="0" borderId="0" xfId="0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1" fillId="4" borderId="1" xfId="0" applyFont="1" applyFill="1" applyBorder="1"/>
    <xf numFmtId="164" fontId="0" fillId="0" borderId="1" xfId="0" applyNumberFormat="1" applyBorder="1"/>
    <xf numFmtId="164" fontId="1" fillId="4" borderId="1" xfId="0" applyNumberFormat="1" applyFont="1" applyFill="1" applyBorder="1"/>
    <xf numFmtId="164" fontId="0" fillId="5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0" fillId="5" borderId="1" xfId="0" applyFill="1" applyBorder="1" applyAlignment="1">
      <alignment horizontal="center" vertical="center"/>
    </xf>
    <xf numFmtId="0" fontId="0" fillId="0" borderId="2" xfId="0" applyBorder="1"/>
    <xf numFmtId="164" fontId="0" fillId="0" borderId="0" xfId="0" applyNumberFormat="1" applyFill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5"/>
  <sheetViews>
    <sheetView tabSelected="1" workbookViewId="0">
      <selection activeCell="A3" sqref="A3:F3"/>
    </sheetView>
  </sheetViews>
  <sheetFormatPr defaultRowHeight="15" x14ac:dyDescent="0.25"/>
  <cols>
    <col min="1" max="1" width="17" bestFit="1" customWidth="1"/>
    <col min="2" max="2" width="19.42578125" customWidth="1"/>
    <col min="3" max="3" width="17" bestFit="1" customWidth="1"/>
    <col min="4" max="4" width="20" customWidth="1"/>
    <col min="5" max="5" width="11" bestFit="1" customWidth="1"/>
    <col min="8" max="8" width="17" bestFit="1" customWidth="1"/>
    <col min="9" max="9" width="19.42578125" customWidth="1"/>
    <col min="10" max="10" width="17" bestFit="1" customWidth="1"/>
    <col min="11" max="11" width="20" customWidth="1"/>
    <col min="12" max="12" width="12" bestFit="1" customWidth="1"/>
  </cols>
  <sheetData>
    <row r="3" spans="1:12" ht="21" x14ac:dyDescent="0.35">
      <c r="A3" s="1" t="s">
        <v>0</v>
      </c>
      <c r="B3" s="1"/>
      <c r="C3" s="1"/>
      <c r="D3" s="1"/>
      <c r="E3" s="1"/>
      <c r="F3" s="1"/>
      <c r="H3" s="1" t="s">
        <v>1</v>
      </c>
      <c r="I3" s="1"/>
      <c r="J3" s="1"/>
      <c r="K3" s="1"/>
      <c r="L3" s="1"/>
    </row>
    <row r="5" spans="1:12" ht="18.75" x14ac:dyDescent="0.3">
      <c r="B5" s="2" t="s">
        <v>2</v>
      </c>
      <c r="C5" s="2"/>
      <c r="D5" s="2"/>
      <c r="I5" s="2" t="s">
        <v>3</v>
      </c>
      <c r="J5" s="2"/>
      <c r="K5" s="2"/>
    </row>
    <row r="6" spans="1:12" ht="18.75" x14ac:dyDescent="0.25">
      <c r="A6" s="3"/>
      <c r="B6" s="4" t="s">
        <v>4</v>
      </c>
      <c r="C6" s="5" t="s">
        <v>5</v>
      </c>
      <c r="D6" s="6" t="s">
        <v>6</v>
      </c>
      <c r="H6" s="3"/>
      <c r="I6" s="4" t="s">
        <v>4</v>
      </c>
      <c r="J6" s="5" t="s">
        <v>5</v>
      </c>
      <c r="K6" s="6" t="s">
        <v>6</v>
      </c>
    </row>
    <row r="7" spans="1:12" ht="18.75" x14ac:dyDescent="0.25">
      <c r="A7" s="7" t="s">
        <v>4</v>
      </c>
      <c r="B7" s="8" t="s">
        <v>7</v>
      </c>
      <c r="C7" s="9" t="s">
        <v>8</v>
      </c>
      <c r="D7" s="9" t="s">
        <v>9</v>
      </c>
      <c r="H7" s="7" t="s">
        <v>4</v>
      </c>
      <c r="I7" s="8" t="s">
        <v>7</v>
      </c>
      <c r="J7" s="9" t="s">
        <v>10</v>
      </c>
      <c r="K7" s="9" t="s">
        <v>11</v>
      </c>
    </row>
    <row r="8" spans="1:12" ht="18.75" x14ac:dyDescent="0.25">
      <c r="A8" s="10" t="s">
        <v>5</v>
      </c>
      <c r="B8" s="9" t="s">
        <v>9</v>
      </c>
      <c r="C8" s="8" t="s">
        <v>7</v>
      </c>
      <c r="D8" s="9" t="s">
        <v>12</v>
      </c>
      <c r="H8" s="10" t="s">
        <v>5</v>
      </c>
      <c r="I8" s="9" t="s">
        <v>13</v>
      </c>
      <c r="J8" s="8" t="s">
        <v>7</v>
      </c>
      <c r="K8" s="9" t="s">
        <v>9</v>
      </c>
    </row>
    <row r="9" spans="1:12" ht="18.75" x14ac:dyDescent="0.25">
      <c r="A9" s="11" t="s">
        <v>6</v>
      </c>
      <c r="B9" s="9" t="s">
        <v>8</v>
      </c>
      <c r="C9" s="9" t="s">
        <v>14</v>
      </c>
      <c r="D9" s="8" t="s">
        <v>7</v>
      </c>
      <c r="H9" s="11" t="s">
        <v>6</v>
      </c>
      <c r="I9" s="9" t="s">
        <v>15</v>
      </c>
      <c r="J9" s="9" t="s">
        <v>8</v>
      </c>
      <c r="K9" s="8" t="s">
        <v>7</v>
      </c>
    </row>
    <row r="12" spans="1:12" x14ac:dyDescent="0.25">
      <c r="I12" s="12"/>
      <c r="J12" s="12"/>
      <c r="K12" s="12"/>
    </row>
    <row r="13" spans="1:12" x14ac:dyDescent="0.25">
      <c r="A13" s="13" t="s">
        <v>16</v>
      </c>
      <c r="H13" s="13" t="s">
        <v>16</v>
      </c>
    </row>
    <row r="14" spans="1:12" x14ac:dyDescent="0.25">
      <c r="A14" s="14" t="s">
        <v>17</v>
      </c>
      <c r="B14" s="14" t="s">
        <v>18</v>
      </c>
      <c r="C14" s="14" t="s">
        <v>19</v>
      </c>
      <c r="H14" s="14" t="s">
        <v>17</v>
      </c>
      <c r="I14" s="14" t="s">
        <v>18</v>
      </c>
      <c r="J14" s="14" t="s">
        <v>19</v>
      </c>
    </row>
    <row r="15" spans="1:12" ht="18.75" x14ac:dyDescent="0.25">
      <c r="A15" s="15">
        <v>1</v>
      </c>
      <c r="B15" s="15">
        <v>4</v>
      </c>
      <c r="C15" s="15">
        <v>0.25</v>
      </c>
      <c r="D15" s="7" t="s">
        <v>4</v>
      </c>
      <c r="H15" s="15">
        <v>1</v>
      </c>
      <c r="I15" s="15">
        <v>3</v>
      </c>
      <c r="J15" s="15">
        <v>2</v>
      </c>
      <c r="K15" s="7" t="s">
        <v>4</v>
      </c>
    </row>
    <row r="16" spans="1:12" ht="18.75" x14ac:dyDescent="0.25">
      <c r="A16" s="15">
        <v>0.25</v>
      </c>
      <c r="B16" s="15">
        <v>1</v>
      </c>
      <c r="C16" s="15">
        <v>0.2</v>
      </c>
      <c r="D16" s="10" t="s">
        <v>5</v>
      </c>
      <c r="H16" s="15">
        <v>0.33333333333333331</v>
      </c>
      <c r="I16" s="15">
        <v>1</v>
      </c>
      <c r="J16" s="15">
        <v>0.25</v>
      </c>
      <c r="K16" s="10" t="s">
        <v>5</v>
      </c>
    </row>
    <row r="17" spans="1:12" ht="18.75" x14ac:dyDescent="0.25">
      <c r="A17" s="15">
        <v>4</v>
      </c>
      <c r="B17" s="15">
        <v>5</v>
      </c>
      <c r="C17" s="15">
        <v>1</v>
      </c>
      <c r="D17" s="11" t="s">
        <v>6</v>
      </c>
      <c r="H17" s="15">
        <v>0.5</v>
      </c>
      <c r="I17" s="15">
        <v>4</v>
      </c>
      <c r="J17" s="15">
        <v>1</v>
      </c>
      <c r="K17" s="11" t="s">
        <v>6</v>
      </c>
    </row>
    <row r="19" spans="1:12" x14ac:dyDescent="0.25">
      <c r="A19" s="13" t="s">
        <v>20</v>
      </c>
      <c r="H19" s="13" t="s">
        <v>20</v>
      </c>
    </row>
    <row r="20" spans="1:12" x14ac:dyDescent="0.25">
      <c r="A20" s="14" t="s">
        <v>17</v>
      </c>
      <c r="B20" s="14" t="s">
        <v>18</v>
      </c>
      <c r="C20" s="14" t="s">
        <v>19</v>
      </c>
      <c r="H20" s="14" t="s">
        <v>17</v>
      </c>
      <c r="I20" s="14" t="s">
        <v>18</v>
      </c>
      <c r="J20" s="14" t="s">
        <v>19</v>
      </c>
    </row>
    <row r="21" spans="1:12" ht="18.75" x14ac:dyDescent="0.25">
      <c r="A21" s="15">
        <f>SUM(1/1)</f>
        <v>1</v>
      </c>
      <c r="B21" s="15">
        <v>4</v>
      </c>
      <c r="C21" s="15">
        <v>0.25</v>
      </c>
      <c r="D21" s="7" t="s">
        <v>4</v>
      </c>
      <c r="H21" s="15">
        <v>1</v>
      </c>
      <c r="I21" s="15">
        <v>3</v>
      </c>
      <c r="J21" s="15">
        <v>2</v>
      </c>
      <c r="K21" s="7" t="s">
        <v>4</v>
      </c>
    </row>
    <row r="22" spans="1:12" ht="18.75" x14ac:dyDescent="0.25">
      <c r="A22" s="15">
        <v>0.25</v>
      </c>
      <c r="B22" s="15">
        <v>1</v>
      </c>
      <c r="C22" s="15">
        <v>0.2</v>
      </c>
      <c r="D22" s="10" t="s">
        <v>5</v>
      </c>
      <c r="H22" s="15">
        <v>0.33333333333333331</v>
      </c>
      <c r="I22" s="15">
        <v>1</v>
      </c>
      <c r="J22" s="15">
        <v>0.25</v>
      </c>
      <c r="K22" s="10" t="s">
        <v>5</v>
      </c>
    </row>
    <row r="23" spans="1:12" ht="18.75" x14ac:dyDescent="0.25">
      <c r="A23" s="15">
        <v>4</v>
      </c>
      <c r="B23" s="15">
        <v>5</v>
      </c>
      <c r="C23" s="15">
        <v>1</v>
      </c>
      <c r="D23" s="11" t="s">
        <v>6</v>
      </c>
      <c r="H23" s="15">
        <v>0.5</v>
      </c>
      <c r="I23" s="15">
        <v>4</v>
      </c>
      <c r="J23" s="15">
        <v>1</v>
      </c>
      <c r="K23" s="11" t="s">
        <v>6</v>
      </c>
    </row>
    <row r="28" spans="1:12" ht="15.75" x14ac:dyDescent="0.25">
      <c r="A28" s="16" t="s">
        <v>21</v>
      </c>
      <c r="B28" s="16"/>
      <c r="C28" s="16"/>
      <c r="D28" s="16" t="s">
        <v>22</v>
      </c>
      <c r="E28" s="16"/>
      <c r="H28" s="16" t="s">
        <v>21</v>
      </c>
      <c r="I28" s="16"/>
      <c r="J28" s="16"/>
      <c r="K28" s="16" t="s">
        <v>22</v>
      </c>
      <c r="L28" s="16"/>
    </row>
    <row r="29" spans="1:12" x14ac:dyDescent="0.25">
      <c r="A29" s="17">
        <f>SUM(A15*A21)</f>
        <v>1</v>
      </c>
      <c r="B29" s="17">
        <f>SUM(B15*A22)</f>
        <v>1</v>
      </c>
      <c r="C29" s="17">
        <f>SUM(C15*A23)</f>
        <v>1</v>
      </c>
      <c r="D29" s="18">
        <f>SUM(A29,B29,C29)</f>
        <v>3</v>
      </c>
      <c r="E29" s="17" t="s">
        <v>23</v>
      </c>
      <c r="H29" s="17">
        <f>SUM(H15*H21)</f>
        <v>1</v>
      </c>
      <c r="I29" s="17">
        <f>SUM(I15*H22)</f>
        <v>1</v>
      </c>
      <c r="J29" s="17">
        <f>SUM(J15*H23)</f>
        <v>1</v>
      </c>
      <c r="K29" s="18">
        <f>SUM(H29,I29,J29)</f>
        <v>3</v>
      </c>
      <c r="L29" s="17" t="s">
        <v>23</v>
      </c>
    </row>
    <row r="30" spans="1:12" x14ac:dyDescent="0.25">
      <c r="A30" s="17">
        <f>SUM(A16*A21)</f>
        <v>0.25</v>
      </c>
      <c r="B30" s="17">
        <f>SUM(B16*A22)</f>
        <v>0.25</v>
      </c>
      <c r="C30" s="17">
        <f>SUM(C16*A23)</f>
        <v>0.8</v>
      </c>
      <c r="D30" s="18">
        <f>SUM(A30,B30,C30)</f>
        <v>1.3</v>
      </c>
      <c r="E30" s="17" t="s">
        <v>24</v>
      </c>
      <c r="H30" s="17">
        <f>SUM(H16*H21)</f>
        <v>0.33333333333333331</v>
      </c>
      <c r="I30" s="17">
        <f>SUM(I16*H22)</f>
        <v>0.33333333333333331</v>
      </c>
      <c r="J30" s="17">
        <f>SUM(J16*H23)</f>
        <v>0.125</v>
      </c>
      <c r="K30" s="18">
        <f>SUM(H30,I30,J30)</f>
        <v>0.79166666666666663</v>
      </c>
      <c r="L30" s="17" t="s">
        <v>24</v>
      </c>
    </row>
    <row r="31" spans="1:12" x14ac:dyDescent="0.25">
      <c r="A31" s="17">
        <f>SUM(A17*A21)</f>
        <v>4</v>
      </c>
      <c r="B31" s="17">
        <f>SUM(B17*A22)</f>
        <v>1.25</v>
      </c>
      <c r="C31" s="17">
        <f>SUM(C17*A23)</f>
        <v>4</v>
      </c>
      <c r="D31" s="18">
        <f>SUM(A31,B31,C31)</f>
        <v>9.25</v>
      </c>
      <c r="E31" s="17" t="s">
        <v>25</v>
      </c>
      <c r="H31" s="17">
        <f>SUM(H17*H21)</f>
        <v>0.5</v>
      </c>
      <c r="I31" s="17">
        <f>SUM(I17*H22)</f>
        <v>1.3333333333333333</v>
      </c>
      <c r="J31" s="17">
        <f>SUM(J17*H23)</f>
        <v>0.5</v>
      </c>
      <c r="K31" s="18">
        <f>SUM(H31,I31,J31)</f>
        <v>2.333333333333333</v>
      </c>
      <c r="L31" s="17" t="s">
        <v>25</v>
      </c>
    </row>
    <row r="32" spans="1:12" x14ac:dyDescent="0.25">
      <c r="A32" s="17"/>
      <c r="B32" s="17"/>
      <c r="C32" s="17"/>
      <c r="D32" s="18"/>
      <c r="E32" s="17"/>
      <c r="H32" s="17"/>
      <c r="I32" s="17"/>
      <c r="J32" s="17"/>
      <c r="K32" s="18"/>
      <c r="L32" s="17"/>
    </row>
    <row r="33" spans="1:13" x14ac:dyDescent="0.25">
      <c r="A33" s="17">
        <f>SUM(A15*B21)</f>
        <v>4</v>
      </c>
      <c r="B33" s="17">
        <f>SUM(B15*B22)</f>
        <v>4</v>
      </c>
      <c r="C33" s="17">
        <f>SUM(C15*B23)</f>
        <v>1.25</v>
      </c>
      <c r="D33" s="18">
        <f>SUM(A33,B33,C33)</f>
        <v>9.25</v>
      </c>
      <c r="E33" s="17" t="s">
        <v>26</v>
      </c>
      <c r="H33" s="17">
        <f>SUM(H15*I21)</f>
        <v>3</v>
      </c>
      <c r="I33" s="17">
        <f>SUM(I15*I22)</f>
        <v>3</v>
      </c>
      <c r="J33" s="17">
        <f>SUM(J15*I23)</f>
        <v>8</v>
      </c>
      <c r="K33" s="18">
        <f>SUM(H33,I33,J33)</f>
        <v>14</v>
      </c>
      <c r="L33" s="17" t="s">
        <v>26</v>
      </c>
    </row>
    <row r="34" spans="1:13" x14ac:dyDescent="0.25">
      <c r="A34" s="17">
        <f>SUM(A16*B21)</f>
        <v>1</v>
      </c>
      <c r="B34" s="17">
        <f>SUM(B16*B22)</f>
        <v>1</v>
      </c>
      <c r="C34" s="17">
        <f>SUM(C16*B23)</f>
        <v>1</v>
      </c>
      <c r="D34" s="18">
        <f>SUM(A34,B34,C34)</f>
        <v>3</v>
      </c>
      <c r="E34" s="17" t="s">
        <v>27</v>
      </c>
      <c r="H34" s="17">
        <f>SUM(H16*I21)</f>
        <v>1</v>
      </c>
      <c r="I34" s="17">
        <f>SUM(I16*I22)</f>
        <v>1</v>
      </c>
      <c r="J34" s="17">
        <f>SUM(J16*I23)</f>
        <v>1</v>
      </c>
      <c r="K34" s="18">
        <f>SUM(H34,I34,J34)</f>
        <v>3</v>
      </c>
      <c r="L34" s="17" t="s">
        <v>27</v>
      </c>
    </row>
    <row r="35" spans="1:13" x14ac:dyDescent="0.25">
      <c r="A35" s="17">
        <f>SUM(A17*B21)</f>
        <v>16</v>
      </c>
      <c r="B35" s="17">
        <f>SUM(B17*B22)</f>
        <v>5</v>
      </c>
      <c r="C35" s="19">
        <f>SUM(C17*B23)</f>
        <v>5</v>
      </c>
      <c r="D35" s="18">
        <f>SUM(A35:C35)</f>
        <v>26</v>
      </c>
      <c r="E35" s="17" t="s">
        <v>28</v>
      </c>
      <c r="H35" s="17">
        <f>SUM(H17*I21)</f>
        <v>1.5</v>
      </c>
      <c r="I35" s="17">
        <f>SUM(I17*I22)</f>
        <v>4</v>
      </c>
      <c r="J35" s="19">
        <f>SUM(J17*I23)</f>
        <v>4</v>
      </c>
      <c r="K35" s="18">
        <f>SUM(H35:J35)</f>
        <v>9.5</v>
      </c>
      <c r="L35" s="17" t="s">
        <v>28</v>
      </c>
    </row>
    <row r="36" spans="1:13" x14ac:dyDescent="0.25">
      <c r="A36" s="17"/>
      <c r="B36" s="17"/>
      <c r="C36" s="17"/>
      <c r="D36" s="18"/>
      <c r="E36" s="17"/>
      <c r="H36" s="17"/>
      <c r="I36" s="17"/>
      <c r="J36" s="17"/>
      <c r="K36" s="18"/>
      <c r="L36" s="17"/>
    </row>
    <row r="37" spans="1:13" x14ac:dyDescent="0.25">
      <c r="A37" s="19">
        <f>SUM(A15*C21)</f>
        <v>0.25</v>
      </c>
      <c r="B37" s="19">
        <f>SUM(B15*C22)</f>
        <v>0.8</v>
      </c>
      <c r="C37" s="19">
        <f>SUM(C15*C23)</f>
        <v>0.25</v>
      </c>
      <c r="D37" s="20">
        <f>SUM(A37:C37)</f>
        <v>1.3</v>
      </c>
      <c r="E37" s="17" t="s">
        <v>29</v>
      </c>
      <c r="H37" s="19">
        <f>SUM(H15*J21)</f>
        <v>2</v>
      </c>
      <c r="I37" s="19">
        <f>SUM(I15*J22)</f>
        <v>0.75</v>
      </c>
      <c r="J37" s="19">
        <f>SUM(J15*J23)</f>
        <v>2</v>
      </c>
      <c r="K37" s="20">
        <f>SUM(H37:J37)</f>
        <v>4.75</v>
      </c>
      <c r="L37" s="17" t="s">
        <v>29</v>
      </c>
    </row>
    <row r="38" spans="1:13" x14ac:dyDescent="0.25">
      <c r="A38" s="17">
        <f>SUM(A16*C21)</f>
        <v>6.25E-2</v>
      </c>
      <c r="B38" s="19">
        <f>SUM(B16*C22)</f>
        <v>0.2</v>
      </c>
      <c r="C38" s="19">
        <f>SUM(C16*C23)</f>
        <v>0.2</v>
      </c>
      <c r="D38" s="18">
        <f>SUM(A38:C38)</f>
        <v>0.46250000000000002</v>
      </c>
      <c r="E38" s="17" t="s">
        <v>30</v>
      </c>
      <c r="H38" s="17">
        <f>SUM(H16*J21)</f>
        <v>0.66666666666666663</v>
      </c>
      <c r="I38" s="19">
        <f>SUM(I16*J22)</f>
        <v>0.25</v>
      </c>
      <c r="J38" s="19">
        <f>SUM(J16*J23)</f>
        <v>0.25</v>
      </c>
      <c r="K38" s="18">
        <f>SUM(H38:J38)</f>
        <v>1.1666666666666665</v>
      </c>
      <c r="L38" s="17" t="s">
        <v>30</v>
      </c>
    </row>
    <row r="39" spans="1:13" x14ac:dyDescent="0.25">
      <c r="A39" s="19">
        <f>SUM(A17*C21)</f>
        <v>1</v>
      </c>
      <c r="B39" s="19">
        <f>SUM(B17*C22)</f>
        <v>1</v>
      </c>
      <c r="C39" s="19">
        <f>SUM(C17*C23)</f>
        <v>1</v>
      </c>
      <c r="D39" s="20">
        <f>SUM(A39:C39)</f>
        <v>3</v>
      </c>
      <c r="E39" s="17" t="s">
        <v>31</v>
      </c>
      <c r="H39" s="19">
        <f>SUM(H17*J21)</f>
        <v>1</v>
      </c>
      <c r="I39" s="19">
        <f>SUM(I17*J22)</f>
        <v>1</v>
      </c>
      <c r="J39" s="19">
        <f>SUM(J17*J23)</f>
        <v>1</v>
      </c>
      <c r="K39" s="20">
        <f>SUM(H39:J39)</f>
        <v>3</v>
      </c>
      <c r="L39" s="17" t="s">
        <v>31</v>
      </c>
    </row>
    <row r="42" spans="1:13" ht="18.75" x14ac:dyDescent="0.25">
      <c r="A42" s="21">
        <v>3</v>
      </c>
      <c r="B42" s="21">
        <v>9.25</v>
      </c>
      <c r="C42" s="21">
        <v>1.3</v>
      </c>
      <c r="D42" s="22">
        <f>SUM(A42:C42)</f>
        <v>13.55</v>
      </c>
      <c r="E42" s="23">
        <f>SUM(D42/D45)</f>
        <v>0.23955801104972377</v>
      </c>
      <c r="F42" s="7" t="s">
        <v>4</v>
      </c>
      <c r="H42" s="21">
        <v>3</v>
      </c>
      <c r="I42" s="21">
        <v>14</v>
      </c>
      <c r="J42" s="21">
        <v>4.75</v>
      </c>
      <c r="K42" s="22">
        <f>SUM(H42:J42)</f>
        <v>21.75</v>
      </c>
      <c r="L42" s="23">
        <f>SUM(K42/K45)</f>
        <v>0.52357071213220807</v>
      </c>
      <c r="M42" s="7" t="s">
        <v>4</v>
      </c>
    </row>
    <row r="43" spans="1:13" ht="18.75" x14ac:dyDescent="0.25">
      <c r="A43" s="24">
        <v>1.3</v>
      </c>
      <c r="B43" s="21">
        <v>3</v>
      </c>
      <c r="C43" s="21">
        <v>0.46250000000000002</v>
      </c>
      <c r="D43">
        <f>SUM(A43:C43)</f>
        <v>4.7625000000000002</v>
      </c>
      <c r="E43" s="23">
        <f>SUM(D43/D45)</f>
        <v>8.4198895027624315E-2</v>
      </c>
      <c r="F43" s="10" t="s">
        <v>5</v>
      </c>
      <c r="H43" s="24">
        <v>0.79166666699999999</v>
      </c>
      <c r="I43" s="21">
        <v>3</v>
      </c>
      <c r="J43" s="21">
        <v>1.1666666670000001</v>
      </c>
      <c r="K43">
        <f>SUM(H43:J43)</f>
        <v>4.9583333339999998</v>
      </c>
      <c r="L43" s="23">
        <f>SUM(K43/K45)</f>
        <v>0.1193580742377584</v>
      </c>
      <c r="M43" s="10" t="s">
        <v>5</v>
      </c>
    </row>
    <row r="44" spans="1:13" ht="19.5" thickBot="1" x14ac:dyDescent="0.3">
      <c r="A44" s="24">
        <v>9.25</v>
      </c>
      <c r="B44" s="24">
        <v>26</v>
      </c>
      <c r="C44" s="21">
        <v>3</v>
      </c>
      <c r="D44" s="25">
        <f>SUM(A44:C44)</f>
        <v>38.25</v>
      </c>
      <c r="E44" s="23">
        <f>SUM(D44/D45)</f>
        <v>0.67624309392265192</v>
      </c>
      <c r="F44" s="11" t="s">
        <v>6</v>
      </c>
      <c r="H44" s="24">
        <v>2.3333333330000001</v>
      </c>
      <c r="I44" s="24">
        <v>9.5</v>
      </c>
      <c r="J44" s="21">
        <v>3</v>
      </c>
      <c r="K44" s="25">
        <f>SUM(H44:J44)</f>
        <v>14.833333333000001</v>
      </c>
      <c r="L44" s="23">
        <f>SUM(K44/K45)</f>
        <v>0.35707121363003352</v>
      </c>
      <c r="M44" s="11" t="s">
        <v>6</v>
      </c>
    </row>
    <row r="45" spans="1:13" x14ac:dyDescent="0.25">
      <c r="A45" s="12"/>
      <c r="B45" s="12"/>
      <c r="C45" s="26"/>
      <c r="D45" s="27">
        <f>SUM(D42:D44)</f>
        <v>56.5625</v>
      </c>
      <c r="H45" s="12"/>
      <c r="I45" s="12"/>
      <c r="J45" s="26"/>
      <c r="K45" s="27">
        <f>SUM(K42:K44)</f>
        <v>41.541666667000001</v>
      </c>
    </row>
  </sheetData>
  <mergeCells count="8">
    <mergeCell ref="A3:F3"/>
    <mergeCell ref="H3:L3"/>
    <mergeCell ref="B5:D5"/>
    <mergeCell ref="I5:K5"/>
    <mergeCell ref="A28:C28"/>
    <mergeCell ref="D28:E28"/>
    <mergeCell ref="H28:J28"/>
    <mergeCell ref="K28:L28"/>
  </mergeCells>
  <pageMargins left="0.45" right="0.45" top="0.75" bottom="0.75" header="0.3" footer="0.3"/>
  <pageSetup scale="65" orientation="landscape" r:id="rId1"/>
  <headerFooter>
    <oddHeader>&amp;CEnterprise Project Management
&amp;"-,Bold"&amp;KFF0000MSPM1-GC4000&amp;"-,Regular"&amp;K01+000
Edward Kleinert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Kleinert</Manager>
  <Company>NYUSPS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Eigenvector for Assessing Style and Reliability x Car</dc:title>
  <dc:subject>EPM</dc:subject>
  <dc:creator>ELK1</dc:creator>
  <cp:lastModifiedBy>ELK1</cp:lastModifiedBy>
  <cp:lastPrinted>2016-11-12T01:49:58Z</cp:lastPrinted>
  <dcterms:created xsi:type="dcterms:W3CDTF">2016-11-12T01:46:56Z</dcterms:created>
  <dcterms:modified xsi:type="dcterms:W3CDTF">2016-11-12T01:51:37Z</dcterms:modified>
  <cp:category>MSPM1-GC4000</cp:category>
</cp:coreProperties>
</file>