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erica\OneDrive\Documents\fall2022\TECH3365\"/>
    </mc:Choice>
  </mc:AlternateContent>
  <xr:revisionPtr revIDLastSave="0" documentId="8_{56232B22-76EC-473E-8245-1B28F49C4858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Instructions" sheetId="1" r:id="rId1"/>
    <sheet name="Problem 1" sheetId="5" r:id="rId2"/>
    <sheet name="Problem 2" sheetId="7" r:id="rId3"/>
    <sheet name="Problem 3" sheetId="8" r:id="rId4"/>
    <sheet name="Problem 4" sheetId="9" r:id="rId5"/>
    <sheet name="Problem 5" sheetId="10" r:id="rId6"/>
    <sheet name="Problem 6" sheetId="11" r:id="rId7"/>
  </sheets>
  <definedNames>
    <definedName name="solver_adj" localSheetId="0" hidden="1">Instructions!$I$33:$I$34</definedName>
    <definedName name="solver_adj" localSheetId="1" hidden="1">'Problem 1'!#REF!</definedName>
    <definedName name="solver_adj" localSheetId="2" hidden="1">'Problem 2'!#REF!</definedName>
    <definedName name="solver_adj" localSheetId="3" hidden="1">'Problem 3'!#REF!</definedName>
    <definedName name="solver_adj" localSheetId="4" hidden="1">'Problem 4'!#REF!</definedName>
    <definedName name="solver_adj" localSheetId="5" hidden="1">'Problem 5'!#REF!</definedName>
    <definedName name="solver_adj" localSheetId="6" hidden="1">'Problem 6'!#REF!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0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lhs1" localSheetId="0" hidden="1">Instructions!$G$37</definedName>
    <definedName name="solver_lhs1" localSheetId="1" hidden="1">'Problem 1'!#REF!</definedName>
    <definedName name="solver_lhs1" localSheetId="2" hidden="1">'Problem 2'!#REF!</definedName>
    <definedName name="solver_lhs1" localSheetId="3" hidden="1">'Problem 3'!#REF!</definedName>
    <definedName name="solver_lhs1" localSheetId="4" hidden="1">'Problem 4'!#REF!</definedName>
    <definedName name="solver_lhs1" localSheetId="5" hidden="1">'Problem 5'!#REF!</definedName>
    <definedName name="solver_lhs1" localSheetId="6" hidden="1">'Problem 6'!#REF!</definedName>
    <definedName name="solver_lhs2" localSheetId="0" hidden="1">Instructions!$G$38</definedName>
    <definedName name="solver_lhs2" localSheetId="1" hidden="1">'Problem 1'!#REF!</definedName>
    <definedName name="solver_lhs2" localSheetId="2" hidden="1">'Problem 2'!#REF!</definedName>
    <definedName name="solver_lhs2" localSheetId="3" hidden="1">'Problem 3'!#REF!</definedName>
    <definedName name="solver_lhs2" localSheetId="4" hidden="1">'Problem 4'!#REF!</definedName>
    <definedName name="solver_lhs2" localSheetId="5" hidden="1">'Problem 5'!#REF!</definedName>
    <definedName name="solver_lhs2" localSheetId="6" hidden="1">'Problem 6'!#REF!</definedName>
    <definedName name="solver_lhs3" localSheetId="0" hidden="1">Instructions!#REF!</definedName>
    <definedName name="solver_lhs3" localSheetId="1" hidden="1">'Problem 1'!#REF!</definedName>
    <definedName name="solver_lhs3" localSheetId="2" hidden="1">'Problem 2'!#REF!</definedName>
    <definedName name="solver_lhs3" localSheetId="3" hidden="1">'Problem 3'!#REF!</definedName>
    <definedName name="solver_lhs3" localSheetId="4" hidden="1">'Problem 4'!#REF!</definedName>
    <definedName name="solver_lhs3" localSheetId="5" hidden="1">'Problem 5'!#REF!</definedName>
    <definedName name="solver_lhs3" localSheetId="6" hidden="1">'Problem 6'!#REF!</definedName>
    <definedName name="solver_lhs4" localSheetId="0" hidden="1">Instructions!#REF!</definedName>
    <definedName name="solver_lhs4" localSheetId="1" hidden="1">'Problem 1'!#REF!</definedName>
    <definedName name="solver_lhs4" localSheetId="2" hidden="1">'Problem 2'!#REF!</definedName>
    <definedName name="solver_lhs4" localSheetId="3" hidden="1">'Problem 3'!#REF!</definedName>
    <definedName name="solver_lhs4" localSheetId="4" hidden="1">'Problem 4'!#REF!</definedName>
    <definedName name="solver_lhs4" localSheetId="5" hidden="1">'Problem 5'!#REF!</definedName>
    <definedName name="solver_lhs4" localSheetId="6" hidden="1">'Problem 6'!#REF!</definedName>
    <definedName name="solver_lhs5" localSheetId="0" hidden="1">Instructions!#REF!</definedName>
    <definedName name="solver_lhs5" localSheetId="1" hidden="1">'Problem 1'!#REF!</definedName>
    <definedName name="solver_lhs5" localSheetId="2" hidden="1">'Problem 2'!#REF!</definedName>
    <definedName name="solver_lhs5" localSheetId="3" hidden="1">'Problem 3'!#REF!</definedName>
    <definedName name="solver_lhs5" localSheetId="4" hidden="1">'Problem 4'!#REF!</definedName>
    <definedName name="solver_lhs5" localSheetId="5" hidden="1">'Problem 5'!#REF!</definedName>
    <definedName name="solver_lhs5" localSheetId="6" hidden="1">'Problem 6'!#REF!</definedName>
    <definedName name="solver_lhs6" localSheetId="0" hidden="1">Instructions!#REF!</definedName>
    <definedName name="solver_lhs6" localSheetId="1" hidden="1">'Problem 1'!#REF!</definedName>
    <definedName name="solver_lhs6" localSheetId="2" hidden="1">'Problem 2'!#REF!</definedName>
    <definedName name="solver_lhs6" localSheetId="3" hidden="1">'Problem 3'!#REF!</definedName>
    <definedName name="solver_lhs6" localSheetId="4" hidden="1">'Problem 4'!#REF!</definedName>
    <definedName name="solver_lhs6" localSheetId="5" hidden="1">'Problem 5'!#REF!</definedName>
    <definedName name="solver_lhs6" localSheetId="6" hidden="1">'Problem 6'!#REF!</definedName>
    <definedName name="solver_lhs7" localSheetId="0" hidden="1">Instructions!#REF!</definedName>
    <definedName name="solver_lhs7" localSheetId="1" hidden="1">'Problem 1'!#REF!</definedName>
    <definedName name="solver_lhs7" localSheetId="2" hidden="1">'Problem 2'!#REF!</definedName>
    <definedName name="solver_lhs7" localSheetId="3" hidden="1">'Problem 3'!#REF!</definedName>
    <definedName name="solver_lhs7" localSheetId="4" hidden="1">'Problem 4'!#REF!</definedName>
    <definedName name="solver_lhs7" localSheetId="5" hidden="1">'Problem 5'!#REF!</definedName>
    <definedName name="solver_lhs7" localSheetId="6" hidden="1">'Problem 6'!#REF!</definedName>
    <definedName name="solver_lhs8" localSheetId="0" hidden="1">Instructions!#REF!</definedName>
    <definedName name="solver_lhs8" localSheetId="1" hidden="1">'Problem 1'!#REF!</definedName>
    <definedName name="solver_lhs8" localSheetId="2" hidden="1">'Problem 2'!#REF!</definedName>
    <definedName name="solver_lhs8" localSheetId="3" hidden="1">'Problem 3'!#REF!</definedName>
    <definedName name="solver_lhs8" localSheetId="4" hidden="1">'Problem 4'!#REF!</definedName>
    <definedName name="solver_lhs8" localSheetId="5" hidden="1">'Problem 5'!#REF!</definedName>
    <definedName name="solver_lhs8" localSheetId="6" hidden="1">'Problem 6'!#REF!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od" localSheetId="0" hidden="1">2147483647</definedName>
    <definedName name="solver_num" localSheetId="0" hidden="1">2</definedName>
    <definedName name="solver_num" localSheetId="1" hidden="1">6</definedName>
    <definedName name="solver_num" localSheetId="2" hidden="1">6</definedName>
    <definedName name="solver_num" localSheetId="3" hidden="1">6</definedName>
    <definedName name="solver_num" localSheetId="4" hidden="1">6</definedName>
    <definedName name="solver_num" localSheetId="5" hidden="1">6</definedName>
    <definedName name="solver_num" localSheetId="6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pt" localSheetId="0" hidden="1">Instructions!$L$31</definedName>
    <definedName name="solver_opt" localSheetId="1" hidden="1">'Problem 1'!#REF!</definedName>
    <definedName name="solver_opt" localSheetId="2" hidden="1">'Problem 2'!#REF!</definedName>
    <definedName name="solver_opt" localSheetId="3" hidden="1">'Problem 3'!#REF!</definedName>
    <definedName name="solver_opt" localSheetId="4" hidden="1">'Problem 4'!#REF!</definedName>
    <definedName name="solver_opt" localSheetId="5" hidden="1">'Problem 5'!#REF!</definedName>
    <definedName name="solver_opt" localSheetId="6" hidden="1">'Problem 6'!#REF!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el1" localSheetId="0" hidden="1">3</definedName>
    <definedName name="solver_rel1" localSheetId="1" hidden="1">2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1" localSheetId="5" hidden="1">2</definedName>
    <definedName name="solver_rel1" localSheetId="6" hidden="1">2</definedName>
    <definedName name="solver_rel2" localSheetId="0" hidden="1">3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3" localSheetId="0" hidden="1">1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3" localSheetId="4" hidden="1">1</definedName>
    <definedName name="solver_rel3" localSheetId="5" hidden="1">1</definedName>
    <definedName name="solver_rel3" localSheetId="6" hidden="1">1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el5" localSheetId="0" hidden="1">3</definedName>
    <definedName name="solver_rel5" localSheetId="1" hidden="1">3</definedName>
    <definedName name="solver_rel5" localSheetId="2" hidden="1">3</definedName>
    <definedName name="solver_rel5" localSheetId="3" hidden="1">3</definedName>
    <definedName name="solver_rel5" localSheetId="4" hidden="1">3</definedName>
    <definedName name="solver_rel5" localSheetId="5" hidden="1">3</definedName>
    <definedName name="solver_rel5" localSheetId="6" hidden="1">3</definedName>
    <definedName name="solver_rel6" localSheetId="0" hidden="1">3</definedName>
    <definedName name="solver_rel6" localSheetId="1" hidden="1">3</definedName>
    <definedName name="solver_rel6" localSheetId="2" hidden="1">3</definedName>
    <definedName name="solver_rel6" localSheetId="3" hidden="1">3</definedName>
    <definedName name="solver_rel6" localSheetId="4" hidden="1">3</definedName>
    <definedName name="solver_rel6" localSheetId="5" hidden="1">3</definedName>
    <definedName name="solver_rel6" localSheetId="6" hidden="1">3</definedName>
    <definedName name="solver_rel7" localSheetId="0" hidden="1">3</definedName>
    <definedName name="solver_rel7" localSheetId="1" hidden="1">3</definedName>
    <definedName name="solver_rel7" localSheetId="2" hidden="1">3</definedName>
    <definedName name="solver_rel7" localSheetId="3" hidden="1">3</definedName>
    <definedName name="solver_rel7" localSheetId="4" hidden="1">3</definedName>
    <definedName name="solver_rel7" localSheetId="5" hidden="1">3</definedName>
    <definedName name="solver_rel7" localSheetId="6" hidden="1">3</definedName>
    <definedName name="solver_rel8" localSheetId="0" hidden="1">3</definedName>
    <definedName name="solver_rel8" localSheetId="1" hidden="1">3</definedName>
    <definedName name="solver_rel8" localSheetId="2" hidden="1">3</definedName>
    <definedName name="solver_rel8" localSheetId="3" hidden="1">3</definedName>
    <definedName name="solver_rel8" localSheetId="4" hidden="1">3</definedName>
    <definedName name="solver_rel8" localSheetId="5" hidden="1">3</definedName>
    <definedName name="solver_rel8" localSheetId="6" hidden="1">3</definedName>
    <definedName name="solver_rhs1" localSheetId="0" hidden="1">Instructions!$H$37</definedName>
    <definedName name="solver_rhs1" localSheetId="1" hidden="1">'Problem 1'!#REF!</definedName>
    <definedName name="solver_rhs1" localSheetId="2" hidden="1">'Problem 2'!#REF!</definedName>
    <definedName name="solver_rhs1" localSheetId="3" hidden="1">'Problem 3'!#REF!</definedName>
    <definedName name="solver_rhs1" localSheetId="4" hidden="1">'Problem 4'!#REF!</definedName>
    <definedName name="solver_rhs1" localSheetId="5" hidden="1">'Problem 5'!#REF!</definedName>
    <definedName name="solver_rhs1" localSheetId="6" hidden="1">'Problem 6'!#REF!</definedName>
    <definedName name="solver_rhs2" localSheetId="0" hidden="1">Instructions!$H$38</definedName>
    <definedName name="solver_rhs2" localSheetId="1" hidden="1">'Problem 1'!#REF!</definedName>
    <definedName name="solver_rhs2" localSheetId="2" hidden="1">'Problem 2'!#REF!</definedName>
    <definedName name="solver_rhs2" localSheetId="3" hidden="1">'Problem 3'!#REF!</definedName>
    <definedName name="solver_rhs2" localSheetId="4" hidden="1">'Problem 4'!#REF!</definedName>
    <definedName name="solver_rhs2" localSheetId="5" hidden="1">'Problem 5'!#REF!</definedName>
    <definedName name="solver_rhs2" localSheetId="6" hidden="1">'Problem 6'!#REF!</definedName>
    <definedName name="solver_rhs3" localSheetId="0" hidden="1">Instructions!#REF!</definedName>
    <definedName name="solver_rhs3" localSheetId="1" hidden="1">'Problem 1'!#REF!</definedName>
    <definedName name="solver_rhs3" localSheetId="2" hidden="1">'Problem 2'!#REF!</definedName>
    <definedName name="solver_rhs3" localSheetId="3" hidden="1">'Problem 3'!#REF!</definedName>
    <definedName name="solver_rhs3" localSheetId="4" hidden="1">'Problem 4'!#REF!</definedName>
    <definedName name="solver_rhs3" localSheetId="5" hidden="1">'Problem 5'!#REF!</definedName>
    <definedName name="solver_rhs3" localSheetId="6" hidden="1">'Problem 6'!#REF!</definedName>
    <definedName name="solver_rhs4" localSheetId="0" hidden="1">Instructions!#REF!</definedName>
    <definedName name="solver_rhs4" localSheetId="1" hidden="1">'Problem 1'!#REF!</definedName>
    <definedName name="solver_rhs4" localSheetId="2" hidden="1">'Problem 2'!#REF!</definedName>
    <definedName name="solver_rhs4" localSheetId="3" hidden="1">'Problem 3'!#REF!</definedName>
    <definedName name="solver_rhs4" localSheetId="4" hidden="1">'Problem 4'!#REF!</definedName>
    <definedName name="solver_rhs4" localSheetId="5" hidden="1">'Problem 5'!#REF!</definedName>
    <definedName name="solver_rhs4" localSheetId="6" hidden="1">'Problem 6'!#REF!</definedName>
    <definedName name="solver_rhs5" localSheetId="0" hidden="1">Instructions!#REF!</definedName>
    <definedName name="solver_rhs5" localSheetId="1" hidden="1">'Problem 1'!#REF!</definedName>
    <definedName name="solver_rhs5" localSheetId="2" hidden="1">'Problem 2'!#REF!</definedName>
    <definedName name="solver_rhs5" localSheetId="3" hidden="1">'Problem 3'!#REF!</definedName>
    <definedName name="solver_rhs5" localSheetId="4" hidden="1">'Problem 4'!#REF!</definedName>
    <definedName name="solver_rhs5" localSheetId="5" hidden="1">'Problem 5'!#REF!</definedName>
    <definedName name="solver_rhs5" localSheetId="6" hidden="1">'Problem 6'!#REF!</definedName>
    <definedName name="solver_rhs6" localSheetId="0" hidden="1">Instructions!#REF!</definedName>
    <definedName name="solver_rhs6" localSheetId="1" hidden="1">'Problem 1'!#REF!</definedName>
    <definedName name="solver_rhs6" localSheetId="2" hidden="1">'Problem 2'!#REF!</definedName>
    <definedName name="solver_rhs6" localSheetId="3" hidden="1">'Problem 3'!#REF!</definedName>
    <definedName name="solver_rhs6" localSheetId="4" hidden="1">'Problem 4'!#REF!</definedName>
    <definedName name="solver_rhs6" localSheetId="5" hidden="1">'Problem 5'!#REF!</definedName>
    <definedName name="solver_rhs6" localSheetId="6" hidden="1">'Problem 6'!#REF!</definedName>
    <definedName name="solver_rhs7" localSheetId="0" hidden="1">Instructions!#REF!</definedName>
    <definedName name="solver_rhs7" localSheetId="1" hidden="1">'Problem 1'!#REF!</definedName>
    <definedName name="solver_rhs7" localSheetId="2" hidden="1">'Problem 2'!#REF!</definedName>
    <definedName name="solver_rhs7" localSheetId="3" hidden="1">'Problem 3'!#REF!</definedName>
    <definedName name="solver_rhs7" localSheetId="4" hidden="1">'Problem 4'!#REF!</definedName>
    <definedName name="solver_rhs7" localSheetId="5" hidden="1">'Problem 5'!#REF!</definedName>
    <definedName name="solver_rhs7" localSheetId="6" hidden="1">'Problem 6'!#REF!</definedName>
    <definedName name="solver_rhs8" localSheetId="0" hidden="1">Instructions!#REF!</definedName>
    <definedName name="solver_rhs8" localSheetId="1" hidden="1">'Problem 1'!#REF!</definedName>
    <definedName name="solver_rhs8" localSheetId="2" hidden="1">'Problem 2'!#REF!</definedName>
    <definedName name="solver_rhs8" localSheetId="3" hidden="1">'Problem 3'!#REF!</definedName>
    <definedName name="solver_rhs8" localSheetId="4" hidden="1">'Problem 4'!#REF!</definedName>
    <definedName name="solver_rhs8" localSheetId="5" hidden="1">'Problem 5'!#REF!</definedName>
    <definedName name="solver_rhs8" localSheetId="6" hidden="1">'Problem 6'!#REF!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0" hidden="1">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G40" i="1"/>
  <c r="G39" i="1"/>
  <c r="G38" i="1"/>
  <c r="G37" i="1"/>
</calcChain>
</file>

<file path=xl/sharedStrings.xml><?xml version="1.0" encoding="utf-8"?>
<sst xmlns="http://schemas.openxmlformats.org/spreadsheetml/2006/main" count="106" uniqueCount="101">
  <si>
    <t>Problem 1:</t>
  </si>
  <si>
    <t>Problem 2:</t>
  </si>
  <si>
    <t>Problem 3:</t>
  </si>
  <si>
    <t xml:space="preserve">in three departments; I, II and III. The total available labor-hours per week for departments I, II, and III are </t>
  </si>
  <si>
    <t xml:space="preserve">900, 1080, and 840, respectively. The time requirements(in hour per unit) and profit per unit for each product are </t>
  </si>
  <si>
    <t>as follows:</t>
  </si>
  <si>
    <t>Product</t>
  </si>
  <si>
    <t>A</t>
  </si>
  <si>
    <t>B</t>
  </si>
  <si>
    <t>C</t>
  </si>
  <si>
    <t>Dept. I</t>
  </si>
  <si>
    <t>Dept. II</t>
  </si>
  <si>
    <t>Dept. III</t>
  </si>
  <si>
    <t>Profit</t>
  </si>
  <si>
    <t>How many units of each product should the company produce in order to maximize its profit?</t>
  </si>
  <si>
    <t>Problem 6:</t>
  </si>
  <si>
    <t>by truck.  Each truckload consists of 100 crates, of which at least 20 crates must contain oranges, at least</t>
  </si>
  <si>
    <t>10 crates must contain grapefruits, at least 30 crates must contain avocados, and there must be at least as</t>
  </si>
  <si>
    <t>avocados.  How many crates of each type should be shipped per truckload in order to maximize profit?</t>
  </si>
  <si>
    <t>many crates of oranges as grapefruits.  The profit per crate is $5 for oranges, $6 for grapefruits, and $4 for</t>
  </si>
  <si>
    <t xml:space="preserve"> and graded into three classes:  high, medium, and low grade.  The company has a contract to provide a smelting</t>
  </si>
  <si>
    <t>plant with at least 13 tons of high-grade, 9 tons of medium-grade, and 24 tons of low-grade ore per week.  The</t>
  </si>
  <si>
    <t>two mines have different operating characteristics, as outlined in the table below:</t>
  </si>
  <si>
    <t>Each mine operates at most 5 days per week.  How many days per week should each mine operate to meet or</t>
  </si>
  <si>
    <t>exceed the smelting plant contract and minimize the total cost?</t>
  </si>
  <si>
    <t>Mine</t>
  </si>
  <si>
    <t>#Tons/Day</t>
  </si>
  <si>
    <t>#1</t>
  </si>
  <si>
    <t>#2</t>
  </si>
  <si>
    <t>High</t>
  </si>
  <si>
    <t>Medium</t>
  </si>
  <si>
    <t>Low</t>
  </si>
  <si>
    <t>The operating costs for Mine #1 are $12,000 per day and the operating costs for Mine #2 are $10,000 per day.</t>
  </si>
  <si>
    <t>Problem 8:</t>
  </si>
  <si>
    <t>2 utility knives and 1 chef's knife.  The Regular Set consists of 2 utility knives, 1 chef's knife, and 1 slicer.</t>
  </si>
  <si>
    <t>The Deluxe Set consists of 3 utility knives, 1 chef's knife, and 1 slicer.  Each Basic Set yields a $30 profit.</t>
  </si>
  <si>
    <t>Each Regular Set yields a $40 profit and each Deluxe Set yields a $60 profit.   The factory has 800</t>
  </si>
  <si>
    <t xml:space="preserve">utility knives, 400 chef's knives, and 200 slicers on hand.  Assuming that all set are availale for sale, </t>
  </si>
  <si>
    <t>how many sets of each type should be made so that profit is maximized?</t>
  </si>
  <si>
    <t>leases with a potential return of 15%, a medium-risk investment into stocks with a potential return</t>
  </si>
  <si>
    <t>of 9%, and a relatively safe bond investment with a potential return of 5%.  He has $50,000 to</t>
  </si>
  <si>
    <t>invest.  Because of the risk, he will limit his investment in oil leases and stocks to 30% and his</t>
  </si>
  <si>
    <t>investment in oil leases and bonds to 50%.    Assuming that investment returns are as expected,</t>
  </si>
  <si>
    <t>how much should be invested in each in order to maxmimize his return?</t>
  </si>
  <si>
    <t>Solving Linear Programming Applications With Excel's Solver Tool</t>
  </si>
  <si>
    <r>
      <t xml:space="preserve">Manufacturing-Production Scheduling </t>
    </r>
    <r>
      <rPr>
        <sz val="12"/>
        <color theme="1"/>
        <rFont val="Calibri"/>
        <family val="2"/>
      </rPr>
      <t xml:space="preserve">A company manufactures products A, B and C. Each product is processed </t>
    </r>
  </si>
  <si>
    <r>
      <t xml:space="preserve">Shipping - Product Mix  </t>
    </r>
    <r>
      <rPr>
        <sz val="12"/>
        <color theme="1"/>
        <rFont val="Calibri"/>
        <family val="2"/>
      </rPr>
      <t>A produce dealer in Florida ships oranges, grapefruits, and avocados to New York</t>
    </r>
  </si>
  <si>
    <r>
      <t xml:space="preserve">Manufacturing-Production Planning  </t>
    </r>
    <r>
      <rPr>
        <sz val="12"/>
        <color theme="1"/>
        <rFont val="Calibri"/>
        <family val="2"/>
      </rPr>
      <t>A mining company owns 2 different mines that produce ore, which is crushed</t>
    </r>
  </si>
  <si>
    <r>
      <rPr>
        <b/>
        <sz val="12"/>
        <color theme="1"/>
        <rFont val="Calibri"/>
        <family val="2"/>
      </rPr>
      <t xml:space="preserve">Production  </t>
    </r>
    <r>
      <rPr>
        <sz val="12"/>
        <color theme="1"/>
        <rFont val="Calibri"/>
        <family val="2"/>
      </rPr>
      <t>A factory that manufactures knives sells sets of kitchen knives.  The Basis Set consists of</t>
    </r>
  </si>
  <si>
    <r>
      <t>Investments</t>
    </r>
    <r>
      <rPr>
        <sz val="12"/>
        <color theme="1"/>
        <rFont val="Calibri"/>
        <family val="2"/>
      </rPr>
      <t xml:space="preserve">  An investor is considering three types of investments:  a high-risk venture into oil</t>
    </r>
  </si>
  <si>
    <t>Instructions:</t>
  </si>
  <si>
    <t xml:space="preserve">Use Excel's Solver Tool to solve each application.  Each problem should consist of the following </t>
  </si>
  <si>
    <t>Problem ---</t>
  </si>
  <si>
    <t xml:space="preserve">Manufacturing:  Production Scheduling  A furniture company has two plants </t>
  </si>
  <si>
    <t>Solution:</t>
  </si>
  <si>
    <t>Objective Function:</t>
  </si>
  <si>
    <t>Constraints</t>
  </si>
  <si>
    <t>Using the Solver tool</t>
  </si>
  <si>
    <t>Objective Function</t>
  </si>
  <si>
    <t>Decision Variables</t>
  </si>
  <si>
    <t xml:space="preserve">Conclusion </t>
  </si>
  <si>
    <t>Minimum Cost, C = 1000A + 900B</t>
  </si>
  <si>
    <t>20A + 25B &gt;=200</t>
  </si>
  <si>
    <t>&lt;---Number of required tables</t>
  </si>
  <si>
    <t>60A + 50B &gt;= 500</t>
  </si>
  <si>
    <t>A &gt;= 0</t>
  </si>
  <si>
    <t>B &gt;= 0</t>
  </si>
  <si>
    <t>&lt;---Number of required chairs</t>
  </si>
  <si>
    <t>Let B = the number of operating days for Plant B to produce the necessary lumber</t>
  </si>
  <si>
    <t>number of operating days for Plant B to produce the necessary lumber (B)</t>
  </si>
  <si>
    <t>Number of required tables</t>
  </si>
  <si>
    <t>Number of required chairs</t>
  </si>
  <si>
    <t>nonnegativity for A</t>
  </si>
  <si>
    <t>nonnegativity for B</t>
  </si>
  <si>
    <t xml:space="preserve">Minimum costs will occur to fulfill the required amount of lumber when Plant A operates for </t>
  </si>
  <si>
    <t>5 days and Plant B operates for 4 days.  The minimum cost will be $8600.</t>
  </si>
  <si>
    <t>number of operating days for Plant A to produce the necessary lumber (A)</t>
  </si>
  <si>
    <t>Let A = the number of operating days for Plant A to produce the necessary lumber</t>
  </si>
  <si>
    <t xml:space="preserve">that produce the lumber used in manufacturing tables and chairs.  In one day </t>
  </si>
  <si>
    <t xml:space="preserve">of operation, plant A can produce the lumber required to manufacture 20 </t>
  </si>
  <si>
    <t xml:space="preserve">tables and 60 chairs, and plant B can produce the lumber required to </t>
  </si>
  <si>
    <t xml:space="preserve">manufacture 25 tables and 50 chairs.  The furniture company needs enough </t>
  </si>
  <si>
    <t xml:space="preserve">lumber to manufacture at least 200 tables and 500 chairs.  It costs $1,000 to </t>
  </si>
  <si>
    <t xml:space="preserve">operate plant A for one day and $900 to operate plant B for one day.  How </t>
  </si>
  <si>
    <t xml:space="preserve">many days should each plant be operated to produce a sufficient amount of </t>
  </si>
  <si>
    <t>lumber at a minimum cost?  What is the minimum cost?</t>
  </si>
  <si>
    <t xml:space="preserve">components (outlined in the comment boxes below) and look similar to the following example.  </t>
  </si>
  <si>
    <r>
      <rPr>
        <b/>
        <sz val="12"/>
        <color theme="1"/>
        <rFont val="Calibri"/>
        <family val="2"/>
        <scheme val="minor"/>
      </rPr>
      <t xml:space="preserve">Pollution Control 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Because of new federal regulations on pollution, a chemical </t>
    </r>
  </si>
  <si>
    <t xml:space="preserve">plant introduced a new and more expensive process to supplement or replace </t>
  </si>
  <si>
    <t xml:space="preserve">an older process used in the production of a particular chemical.  The older </t>
  </si>
  <si>
    <t xml:space="preserve">process emitted 20 grams of sulfur dioxide and 40 grams of particulate </t>
  </si>
  <si>
    <t xml:space="preserve">matter into the atmosphere for each gallon of chemical produced.  The new </t>
  </si>
  <si>
    <t xml:space="preserve">process emits 5 grams of sulfur dioxide and 20 grams of particulate matter </t>
  </si>
  <si>
    <t xml:space="preserve">into the atmosphere for each gallon of chemical produced.  The company makes </t>
  </si>
  <si>
    <t xml:space="preserve">a profit of 60 cents per gallon on the old process and 20 cents per gallon on </t>
  </si>
  <si>
    <t xml:space="preserve">the new process.  If the government allows the plant to emit no more than </t>
  </si>
  <si>
    <t xml:space="preserve">16,000 grams of sulfur dioxide and 30,000 grams of particulate matter into </t>
  </si>
  <si>
    <t xml:space="preserve">the atmosphere daily, how many gallons of the chemical should be produced by </t>
  </si>
  <si>
    <t>each process to maximize daily profit?  What is the daily profit?</t>
  </si>
  <si>
    <t xml:space="preserve">Problem 7: </t>
  </si>
  <si>
    <t>There are 8 problems, each one located on an individual worksheet in this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</si>
</sst>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indent="5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6" fontId="4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6" fontId="4" fillId="0" borderId="0" xfId="0" applyNumberFormat="1" applyFont="1" applyAlignment="1">
      <alignment horizontal="center" vertical="top" wrapText="1"/>
    </xf>
    <xf numFmtId="0" fontId="6" fillId="0" borderId="0" xfId="0" applyFont="1"/>
    <xf numFmtId="0" fontId="2" fillId="0" borderId="7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19</xdr:row>
      <xdr:rowOff>142875</xdr:rowOff>
    </xdr:from>
    <xdr:ext cx="1732462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99050" y="4524375"/>
          <a:ext cx="1732462" cy="43678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Write the equation for the </a:t>
          </a:r>
        </a:p>
        <a:p>
          <a:r>
            <a:rPr lang="en-US" sz="1100"/>
            <a:t>objective function.</a:t>
          </a:r>
        </a:p>
      </xdr:txBody>
    </xdr:sp>
    <xdr:clientData/>
  </xdr:oneCellAnchor>
  <xdr:oneCellAnchor>
    <xdr:from>
      <xdr:col>3</xdr:col>
      <xdr:colOff>295275</xdr:colOff>
      <xdr:row>26</xdr:row>
      <xdr:rowOff>19050</xdr:rowOff>
    </xdr:from>
    <xdr:ext cx="1880579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71800" y="6477000"/>
          <a:ext cx="1880579" cy="43678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Write the inequalities for the </a:t>
          </a:r>
        </a:p>
        <a:p>
          <a:r>
            <a:rPr lang="en-US" sz="1100"/>
            <a:t>constraints.</a:t>
          </a:r>
          <a:r>
            <a:rPr lang="en-US" sz="1100" baseline="0"/>
            <a:t>  </a:t>
          </a:r>
          <a:endParaRPr lang="en-US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026452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81625" y="6457950"/>
          <a:ext cx="2026452" cy="43678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Include a notation that explains </a:t>
          </a:r>
        </a:p>
        <a:p>
          <a:r>
            <a:rPr lang="en-US" sz="1100"/>
            <a:t>each</a:t>
          </a:r>
          <a:r>
            <a:rPr lang="en-US" sz="1100" baseline="0"/>
            <a:t> constraint.</a:t>
          </a:r>
          <a:endParaRPr lang="en-US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551019" cy="609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81625" y="7200900"/>
          <a:ext cx="2551019" cy="60901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Set up the necessary portions</a:t>
          </a:r>
          <a:r>
            <a:rPr lang="en-US" sz="1100" baseline="0"/>
            <a:t> for the</a:t>
          </a:r>
        </a:p>
        <a:p>
          <a:r>
            <a:rPr lang="en-US" sz="1100" baseline="0"/>
            <a:t>Solver Tool in the spreadsheet as well as</a:t>
          </a:r>
        </a:p>
        <a:p>
          <a:r>
            <a:rPr lang="en-US" sz="1100" baseline="0"/>
            <a:t>in the fields of the Solver Tool dialog box.</a:t>
          </a:r>
          <a:endParaRPr lang="en-US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21376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48175" y="11163300"/>
          <a:ext cx="3213765" cy="26456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Summarize</a:t>
          </a:r>
          <a:r>
            <a:rPr lang="en-US" sz="1100" baseline="0"/>
            <a:t> the results with a conclusion statement. </a:t>
          </a:r>
          <a:endParaRPr lang="en-US" sz="1100"/>
        </a:p>
      </xdr:txBody>
    </xdr:sp>
    <xdr:clientData/>
  </xdr:oneCellAnchor>
  <xdr:twoCellAnchor>
    <xdr:from>
      <xdr:col>4</xdr:col>
      <xdr:colOff>447675</xdr:colOff>
      <xdr:row>20</xdr:row>
      <xdr:rowOff>113618</xdr:rowOff>
    </xdr:from>
    <xdr:to>
      <xdr:col>5</xdr:col>
      <xdr:colOff>95250</xdr:colOff>
      <xdr:row>20</xdr:row>
      <xdr:rowOff>123825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2" idx="1"/>
        </xdr:cNvCxnSpPr>
      </xdr:nvCxnSpPr>
      <xdr:spPr>
        <a:xfrm flipH="1">
          <a:off x="4000500" y="5085668"/>
          <a:ext cx="542925" cy="1020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24</xdr:row>
      <xdr:rowOff>219075</xdr:rowOff>
    </xdr:from>
    <xdr:to>
      <xdr:col>3</xdr:col>
      <xdr:colOff>838201</xdr:colOff>
      <xdr:row>26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2876550" y="6181725"/>
          <a:ext cx="638176" cy="2952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24</xdr:row>
      <xdr:rowOff>47625</xdr:rowOff>
    </xdr:from>
    <xdr:to>
      <xdr:col>6</xdr:col>
      <xdr:colOff>542926</xdr:colOff>
      <xdr:row>26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5514975" y="6010275"/>
          <a:ext cx="409576" cy="4476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</xdr:row>
      <xdr:rowOff>152400</xdr:rowOff>
    </xdr:from>
    <xdr:to>
      <xdr:col>6</xdr:col>
      <xdr:colOff>0</xdr:colOff>
      <xdr:row>30</xdr:row>
      <xdr:rowOff>56857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5" idx="1"/>
        </xdr:cNvCxnSpPr>
      </xdr:nvCxnSpPr>
      <xdr:spPr>
        <a:xfrm flipH="1" flipV="1">
          <a:off x="4543425" y="7353300"/>
          <a:ext cx="838200" cy="15210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85726</xdr:colOff>
      <xdr:row>31</xdr:row>
      <xdr:rowOff>114300</xdr:rowOff>
    </xdr:from>
    <xdr:to>
      <xdr:col>6</xdr:col>
      <xdr:colOff>19050</xdr:colOff>
      <xdr:row>31</xdr:row>
      <xdr:rowOff>238125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4533901" y="7810500"/>
          <a:ext cx="866774" cy="1238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485776</xdr:colOff>
      <xdr:row>31</xdr:row>
      <xdr:rowOff>104775</xdr:rowOff>
    </xdr:from>
    <xdr:to>
      <xdr:col>8</xdr:col>
      <xdr:colOff>676275</xdr:colOff>
      <xdr:row>32</xdr:row>
      <xdr:rowOff>47625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953376" y="7800975"/>
          <a:ext cx="190499" cy="1905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590551</xdr:colOff>
      <xdr:row>31</xdr:row>
      <xdr:rowOff>114300</xdr:rowOff>
    </xdr:from>
    <xdr:to>
      <xdr:col>8</xdr:col>
      <xdr:colOff>476250</xdr:colOff>
      <xdr:row>35</xdr:row>
      <xdr:rowOff>152400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7000876" y="7810500"/>
          <a:ext cx="942974" cy="10287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857250</xdr:colOff>
      <xdr:row>44</xdr:row>
      <xdr:rowOff>57150</xdr:rowOff>
    </xdr:from>
    <xdr:to>
      <xdr:col>5</xdr:col>
      <xdr:colOff>542926</xdr:colOff>
      <xdr:row>45</xdr:row>
      <xdr:rowOff>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 flipV="1">
          <a:off x="4410075" y="10972800"/>
          <a:ext cx="581026" cy="1905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469900</xdr:colOff>
      <xdr:row>17</xdr:row>
      <xdr:rowOff>101600</xdr:rowOff>
    </xdr:from>
    <xdr:to>
      <xdr:col>14</xdr:col>
      <xdr:colOff>368300</xdr:colOff>
      <xdr:row>37</xdr:row>
      <xdr:rowOff>177800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B943B62-D519-A843-B137-40E5A2DA7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5800" y="4025900"/>
          <a:ext cx="4737100" cy="4648200"/>
        </a:xfrm>
        <a:prstGeom prst="rect">
          <a:avLst/>
        </a:prstGeom>
      </xdr:spPr>
    </xdr:pic>
    <xdr:clientData/>
  </xdr:twoCellAnchor>
  <xdr:oneCellAnchor>
    <xdr:from>
      <xdr:col>7</xdr:col>
      <xdr:colOff>552450</xdr:colOff>
      <xdr:row>14</xdr:row>
      <xdr:rowOff>15875</xdr:rowOff>
    </xdr:from>
    <xdr:ext cx="2046586" cy="26443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A15302A-A7CC-3F44-B791-FDAA0A5AA8BD}"/>
            </a:ext>
          </a:extLst>
        </xdr:cNvPr>
        <xdr:cNvSpPr txBox="1"/>
      </xdr:nvSpPr>
      <xdr:spPr>
        <a:xfrm>
          <a:off x="7804150" y="3254375"/>
          <a:ext cx="2046586" cy="264431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Take</a:t>
          </a:r>
          <a:r>
            <a:rPr lang="en-US" sz="1100" baseline="0"/>
            <a:t> a screen shot of your work.</a:t>
          </a:r>
        </a:p>
      </xdr:txBody>
    </xdr:sp>
    <xdr:clientData/>
  </xdr:oneCellAnchor>
  <xdr:twoCellAnchor>
    <xdr:from>
      <xdr:col>10</xdr:col>
      <xdr:colOff>76200</xdr:colOff>
      <xdr:row>14</xdr:row>
      <xdr:rowOff>215900</xdr:rowOff>
    </xdr:from>
    <xdr:to>
      <xdr:col>10</xdr:col>
      <xdr:colOff>952500</xdr:colOff>
      <xdr:row>16</xdr:row>
      <xdr:rowOff>76200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A9834D5F-1D10-B540-9AF7-0AE2BF61B343}"/>
            </a:ext>
          </a:extLst>
        </xdr:cNvPr>
        <xdr:cNvCxnSpPr/>
      </xdr:nvCxnSpPr>
      <xdr:spPr>
        <a:xfrm>
          <a:off x="9931400" y="3454400"/>
          <a:ext cx="876300" cy="3175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workbookViewId="0">
      <selection activeCell="P31" sqref="P31"/>
    </sheetView>
  </sheetViews>
  <sheetFormatPr defaultColWidth="8.85546875" defaultRowHeight="15" x14ac:dyDescent="0.25"/>
  <cols>
    <col min="1" max="1" width="13.140625" customWidth="1"/>
    <col min="2" max="2" width="11.14062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3.7109375" customWidth="1"/>
    <col min="9" max="9" width="10.7109375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19" ht="21" x14ac:dyDescent="0.35">
      <c r="A1" s="2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9" ht="19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9.5" x14ac:dyDescent="0.4">
      <c r="A3" s="19" t="s">
        <v>50</v>
      </c>
      <c r="B3" s="18" t="s">
        <v>51</v>
      </c>
      <c r="C3" s="18"/>
      <c r="D3" s="18"/>
      <c r="E3" s="18"/>
      <c r="F3" s="18"/>
      <c r="G3" s="18"/>
      <c r="H3" s="18"/>
      <c r="I3" s="18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18"/>
      <c r="B4" s="18" t="s">
        <v>86</v>
      </c>
      <c r="C4" s="18"/>
      <c r="D4" s="18"/>
      <c r="E4" s="18"/>
      <c r="F4" s="18"/>
      <c r="G4" s="18"/>
      <c r="H4" s="18"/>
      <c r="I4" s="18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9.5" x14ac:dyDescent="0.4">
      <c r="A5" s="18"/>
      <c r="B5" s="22" t="s">
        <v>100</v>
      </c>
      <c r="C5" s="18"/>
      <c r="D5" s="18"/>
      <c r="E5" s="18"/>
      <c r="F5" s="18"/>
      <c r="G5" s="18"/>
      <c r="H5" s="18"/>
      <c r="I5" s="18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9.5" x14ac:dyDescent="0.4">
      <c r="A6" s="18"/>
      <c r="B6" s="18"/>
      <c r="C6" s="18"/>
      <c r="D6" s="18"/>
      <c r="E6" s="18"/>
      <c r="F6" s="18"/>
      <c r="G6" s="18"/>
      <c r="H6" s="18"/>
      <c r="I6" s="18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ht="19.5" x14ac:dyDescent="0.4">
      <c r="A7" s="19" t="s">
        <v>52</v>
      </c>
      <c r="B7" s="18" t="s">
        <v>53</v>
      </c>
      <c r="C7" s="18"/>
      <c r="D7" s="18"/>
      <c r="E7" s="18"/>
      <c r="F7" s="18"/>
      <c r="G7" s="18"/>
      <c r="H7" s="18"/>
      <c r="I7" s="18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9.5" x14ac:dyDescent="0.4">
      <c r="A8" s="18"/>
      <c r="B8" s="18" t="s">
        <v>78</v>
      </c>
      <c r="C8" s="18"/>
      <c r="D8" s="18"/>
      <c r="E8" s="18"/>
      <c r="F8" s="18"/>
      <c r="G8" s="18"/>
      <c r="H8" s="18"/>
      <c r="I8" s="18"/>
      <c r="J8" s="3"/>
      <c r="K8" s="3"/>
      <c r="L8" s="1"/>
      <c r="M8" s="1"/>
      <c r="N8" s="1"/>
      <c r="O8" s="1"/>
      <c r="P8" s="1"/>
      <c r="Q8" s="1"/>
      <c r="R8" s="1"/>
      <c r="S8" s="1"/>
    </row>
    <row r="9" spans="1:19" ht="19.5" x14ac:dyDescent="0.4">
      <c r="A9" s="18"/>
      <c r="B9" s="18" t="s">
        <v>79</v>
      </c>
      <c r="C9" s="18"/>
      <c r="D9" s="18"/>
      <c r="E9" s="18"/>
      <c r="F9" s="18"/>
      <c r="G9" s="18"/>
      <c r="H9" s="18"/>
      <c r="I9" s="18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ht="19.5" x14ac:dyDescent="0.4">
      <c r="A10" s="18"/>
      <c r="B10" s="18" t="s">
        <v>80</v>
      </c>
      <c r="C10" s="18"/>
      <c r="D10" s="18"/>
      <c r="E10" s="18"/>
      <c r="F10" s="18"/>
      <c r="G10" s="18"/>
      <c r="H10" s="18"/>
      <c r="I10" s="18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ht="19.5" x14ac:dyDescent="0.4">
      <c r="A11" s="18"/>
      <c r="B11" s="18" t="s">
        <v>81</v>
      </c>
      <c r="C11" s="18"/>
      <c r="D11" s="18"/>
      <c r="E11" s="18"/>
      <c r="F11" s="18"/>
      <c r="G11" s="18"/>
      <c r="H11" s="18"/>
      <c r="I11" s="18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ht="19.5" x14ac:dyDescent="0.4">
      <c r="A12" s="18"/>
      <c r="B12" s="18" t="s">
        <v>82</v>
      </c>
      <c r="C12" s="18"/>
      <c r="D12" s="18"/>
      <c r="E12" s="18"/>
      <c r="F12" s="18"/>
      <c r="G12" s="18"/>
      <c r="H12" s="18"/>
      <c r="I12" s="18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ht="19.5" x14ac:dyDescent="0.4">
      <c r="A13" s="18"/>
      <c r="B13" s="18" t="s">
        <v>83</v>
      </c>
      <c r="C13" s="18"/>
      <c r="D13" s="18"/>
      <c r="E13" s="18"/>
      <c r="F13" s="18"/>
      <c r="G13" s="18"/>
      <c r="H13" s="18"/>
      <c r="I13" s="18"/>
      <c r="J13" s="3"/>
      <c r="K13" s="3"/>
      <c r="L13" s="1"/>
      <c r="M13" s="1"/>
      <c r="N13" s="1"/>
      <c r="O13" s="1"/>
      <c r="P13" s="1"/>
      <c r="Q13" s="1"/>
      <c r="R13" s="1"/>
      <c r="S13" s="1"/>
    </row>
    <row r="14" spans="1:19" ht="19.5" x14ac:dyDescent="0.4">
      <c r="A14" s="18"/>
      <c r="B14" s="18" t="s">
        <v>84</v>
      </c>
      <c r="C14" s="18"/>
      <c r="D14" s="18"/>
      <c r="E14" s="18"/>
      <c r="F14" s="18"/>
      <c r="G14" s="18"/>
      <c r="H14" s="18"/>
      <c r="I14" s="18"/>
      <c r="J14" s="3"/>
      <c r="K14" s="3"/>
      <c r="L14" s="1"/>
      <c r="M14" s="1"/>
      <c r="N14" s="1"/>
      <c r="O14" s="1"/>
      <c r="P14" s="1"/>
      <c r="Q14" s="1"/>
      <c r="R14" s="1"/>
      <c r="S14" s="1"/>
    </row>
    <row r="15" spans="1:19" ht="19.5" x14ac:dyDescent="0.4">
      <c r="A15" s="18"/>
      <c r="B15" s="18" t="s">
        <v>85</v>
      </c>
      <c r="C15" s="18"/>
      <c r="D15" s="18"/>
      <c r="E15" s="18"/>
      <c r="F15" s="18"/>
      <c r="G15" s="18"/>
      <c r="H15" s="18"/>
      <c r="I15" s="18"/>
      <c r="J15" s="3"/>
      <c r="K15" s="3"/>
      <c r="L15" s="1"/>
      <c r="M15" s="1"/>
      <c r="N15" s="1"/>
      <c r="O15" s="1"/>
      <c r="P15" s="1"/>
      <c r="Q15" s="1"/>
      <c r="R15" s="1"/>
      <c r="S15" s="1"/>
    </row>
    <row r="16" spans="1:19" ht="19.5" x14ac:dyDescent="0.4">
      <c r="J16" s="3"/>
      <c r="K16" s="3"/>
      <c r="L16" s="1"/>
      <c r="M16" s="1"/>
      <c r="N16" s="1"/>
      <c r="O16" s="1"/>
      <c r="P16" s="1"/>
      <c r="Q16" s="1"/>
      <c r="R16" s="1"/>
      <c r="S16" s="1"/>
    </row>
    <row r="17" spans="1:19" ht="19.5" x14ac:dyDescent="0.4">
      <c r="A17" s="4" t="s">
        <v>54</v>
      </c>
      <c r="B17" s="3" t="s">
        <v>77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</row>
    <row r="18" spans="1:19" ht="19.5" x14ac:dyDescent="0.4">
      <c r="A18" s="3"/>
      <c r="B18" s="3" t="s">
        <v>68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</row>
    <row r="19" spans="1:19" ht="19.5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</row>
    <row r="20" spans="1:19" ht="19.5" x14ac:dyDescent="0.4">
      <c r="A20" s="3"/>
      <c r="B20" s="4" t="s">
        <v>55</v>
      </c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</row>
    <row r="21" spans="1:19" ht="19.5" x14ac:dyDescent="0.4">
      <c r="A21" s="3"/>
      <c r="B21" s="3"/>
      <c r="C21" s="3" t="s">
        <v>61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</row>
    <row r="22" spans="1:19" ht="19.5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</row>
    <row r="23" spans="1:19" ht="19.5" x14ac:dyDescent="0.4">
      <c r="A23" s="3"/>
      <c r="B23" s="4" t="s">
        <v>56</v>
      </c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</row>
    <row r="24" spans="1:19" ht="19.5" x14ac:dyDescent="0.4">
      <c r="A24" s="3"/>
      <c r="B24" s="3"/>
      <c r="C24" s="3" t="s">
        <v>62</v>
      </c>
      <c r="D24" s="3"/>
      <c r="E24" s="3" t="s">
        <v>63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</row>
    <row r="25" spans="1:19" ht="19.5" x14ac:dyDescent="0.4">
      <c r="A25" s="3"/>
      <c r="B25" s="3"/>
      <c r="C25" s="3" t="s">
        <v>64</v>
      </c>
      <c r="D25" s="3"/>
      <c r="E25" s="3" t="s">
        <v>67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</row>
    <row r="26" spans="1:19" ht="19.5" x14ac:dyDescent="0.4">
      <c r="A26" s="3"/>
      <c r="B26" s="3"/>
      <c r="C26" s="3" t="s">
        <v>65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</row>
    <row r="27" spans="1:19" ht="19.5" x14ac:dyDescent="0.4">
      <c r="A27" s="3"/>
      <c r="B27" s="3"/>
      <c r="C27" s="3" t="s">
        <v>66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</row>
    <row r="28" spans="1:19" ht="19.5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</row>
    <row r="29" spans="1:19" ht="19.5" x14ac:dyDescent="0.4">
      <c r="A29" s="3"/>
      <c r="B29" s="4" t="s">
        <v>57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</row>
    <row r="30" spans="1:19" ht="19.5" x14ac:dyDescent="0.4">
      <c r="A30" s="3"/>
      <c r="B30" s="3"/>
      <c r="C30" s="3" t="s">
        <v>58</v>
      </c>
      <c r="D30" s="3"/>
      <c r="E30" s="3">
        <f>1000*I33+900*I34</f>
        <v>8600</v>
      </c>
      <c r="F30" s="3"/>
      <c r="G30" s="3"/>
      <c r="H30" s="3"/>
      <c r="O30" s="3"/>
      <c r="P30" s="1"/>
      <c r="Q30" s="1"/>
      <c r="R30" s="1"/>
      <c r="S30" s="1"/>
    </row>
    <row r="31" spans="1:19" ht="19.5" x14ac:dyDescent="0.4">
      <c r="A31" s="3"/>
      <c r="B31" s="3"/>
      <c r="C31" s="3"/>
      <c r="D31" s="3"/>
      <c r="E31" s="3"/>
      <c r="F31" s="3"/>
      <c r="G31" s="3"/>
      <c r="H31" s="3"/>
      <c r="O31" s="3"/>
      <c r="P31" s="1"/>
      <c r="Q31" s="1"/>
      <c r="R31" s="1"/>
      <c r="S31" s="1"/>
    </row>
    <row r="32" spans="1:19" ht="19.5" x14ac:dyDescent="0.4">
      <c r="A32" s="3"/>
      <c r="B32" s="3"/>
      <c r="C32" s="3" t="s">
        <v>59</v>
      </c>
      <c r="D32" s="3"/>
      <c r="E32" s="3"/>
      <c r="F32" s="3"/>
      <c r="G32" s="3"/>
      <c r="H32" s="3"/>
      <c r="O32" s="3"/>
      <c r="P32" s="1"/>
      <c r="Q32" s="1"/>
      <c r="R32" s="1"/>
      <c r="S32" s="1"/>
    </row>
    <row r="33" spans="1:19" ht="19.5" x14ac:dyDescent="0.4">
      <c r="A33" s="3"/>
      <c r="B33" s="3"/>
      <c r="C33" s="3"/>
      <c r="D33" s="3" t="s">
        <v>76</v>
      </c>
      <c r="E33" s="3"/>
      <c r="F33" s="3"/>
      <c r="G33" s="3"/>
      <c r="H33" s="3"/>
      <c r="I33" s="18">
        <v>5.0000000000000018</v>
      </c>
      <c r="J33" s="18"/>
      <c r="K33" s="18"/>
      <c r="L33" s="18"/>
      <c r="O33" s="3"/>
      <c r="P33" s="1"/>
      <c r="Q33" s="1"/>
      <c r="R33" s="1"/>
      <c r="S33" s="1"/>
    </row>
    <row r="34" spans="1:19" ht="19.5" x14ac:dyDescent="0.4">
      <c r="A34" s="3"/>
      <c r="B34" s="3"/>
      <c r="C34" s="3"/>
      <c r="D34" s="3" t="s">
        <v>69</v>
      </c>
      <c r="E34" s="3"/>
      <c r="F34" s="3"/>
      <c r="G34" s="3"/>
      <c r="H34" s="3"/>
      <c r="I34" s="18">
        <v>3.9999999999999987</v>
      </c>
      <c r="J34" s="18"/>
      <c r="K34" s="18"/>
      <c r="L34" s="18"/>
      <c r="O34" s="3"/>
      <c r="P34" s="1"/>
      <c r="Q34" s="1"/>
      <c r="R34" s="1"/>
      <c r="S34" s="1"/>
    </row>
    <row r="35" spans="1:19" ht="19.5" x14ac:dyDescent="0.4">
      <c r="A35" s="3"/>
      <c r="B35" s="3"/>
      <c r="C35" s="3"/>
      <c r="D35" s="3"/>
      <c r="E35" s="3"/>
      <c r="F35" s="3"/>
      <c r="G35" s="3"/>
      <c r="H35" s="3"/>
      <c r="I35" s="18"/>
      <c r="J35" s="18"/>
      <c r="K35" s="18"/>
      <c r="L35" s="18"/>
      <c r="O35" s="3"/>
      <c r="P35" s="1"/>
      <c r="Q35" s="1"/>
      <c r="R35" s="1"/>
      <c r="S35" s="1"/>
    </row>
    <row r="36" spans="1:19" ht="19.5" x14ac:dyDescent="0.4">
      <c r="A36" s="3"/>
      <c r="B36" s="3"/>
      <c r="C36" s="3" t="s">
        <v>56</v>
      </c>
      <c r="D36" s="3"/>
      <c r="E36" s="3"/>
      <c r="F36" s="3"/>
      <c r="G36" s="3"/>
      <c r="H36" s="3"/>
      <c r="I36" s="18"/>
      <c r="J36" s="18"/>
      <c r="K36" s="18"/>
      <c r="L36" s="18"/>
      <c r="O36" s="3"/>
      <c r="P36" s="1"/>
      <c r="Q36" s="1"/>
      <c r="R36" s="1"/>
      <c r="S36" s="1"/>
    </row>
    <row r="37" spans="1:19" ht="19.5" x14ac:dyDescent="0.4">
      <c r="A37" s="3"/>
      <c r="B37" s="3"/>
      <c r="C37" s="3"/>
      <c r="D37" s="3" t="s">
        <v>70</v>
      </c>
      <c r="E37" s="3"/>
      <c r="F37" s="3"/>
      <c r="G37" s="3">
        <f>20*I33+25*I34</f>
        <v>200</v>
      </c>
      <c r="H37" s="3">
        <v>200</v>
      </c>
      <c r="I37" s="18"/>
      <c r="J37" s="18"/>
      <c r="K37" s="18"/>
      <c r="L37" s="18"/>
      <c r="O37" s="3"/>
      <c r="P37" s="1"/>
      <c r="Q37" s="1"/>
      <c r="R37" s="1"/>
      <c r="S37" s="1"/>
    </row>
    <row r="38" spans="1:19" ht="19.5" x14ac:dyDescent="0.4">
      <c r="A38" s="3"/>
      <c r="B38" s="3"/>
      <c r="C38" s="3"/>
      <c r="D38" s="3" t="s">
        <v>71</v>
      </c>
      <c r="E38" s="3"/>
      <c r="F38" s="3"/>
      <c r="G38" s="3">
        <f>60*I33+50*I34</f>
        <v>500.00000000000006</v>
      </c>
      <c r="H38" s="3">
        <v>500</v>
      </c>
      <c r="I38" s="18"/>
      <c r="J38" s="18"/>
      <c r="K38" s="18"/>
      <c r="L38" s="18"/>
      <c r="O38" s="3"/>
      <c r="P38" s="1"/>
      <c r="Q38" s="1"/>
      <c r="R38" s="1"/>
      <c r="S38" s="1"/>
    </row>
    <row r="39" spans="1:19" ht="19.5" x14ac:dyDescent="0.4">
      <c r="A39" s="3"/>
      <c r="B39" s="3"/>
      <c r="C39" s="3"/>
      <c r="D39" s="3" t="s">
        <v>72</v>
      </c>
      <c r="E39" s="3"/>
      <c r="F39" s="3"/>
      <c r="G39" s="3">
        <f>I33</f>
        <v>5.0000000000000018</v>
      </c>
      <c r="H39" s="3">
        <v>0</v>
      </c>
      <c r="I39" s="18"/>
      <c r="J39" s="18"/>
      <c r="K39" s="18"/>
      <c r="L39" s="18"/>
      <c r="O39" s="3"/>
      <c r="P39" s="1"/>
      <c r="Q39" s="1"/>
      <c r="R39" s="1"/>
      <c r="S39" s="1"/>
    </row>
    <row r="40" spans="1:19" ht="19.5" x14ac:dyDescent="0.4">
      <c r="A40" s="3"/>
      <c r="B40" s="3"/>
      <c r="C40" s="3"/>
      <c r="D40" s="3" t="s">
        <v>73</v>
      </c>
      <c r="E40" s="3"/>
      <c r="F40" s="3"/>
      <c r="G40" s="3">
        <f>I34</f>
        <v>3.9999999999999987</v>
      </c>
      <c r="H40" s="3">
        <v>0</v>
      </c>
      <c r="I40" s="18"/>
      <c r="J40" s="18"/>
      <c r="K40" s="18"/>
      <c r="L40" s="18"/>
      <c r="O40" s="3"/>
      <c r="P40" s="1"/>
      <c r="Q40" s="1"/>
      <c r="R40" s="1"/>
      <c r="S40" s="1"/>
    </row>
    <row r="41" spans="1:19" ht="19.5" x14ac:dyDescent="0.4">
      <c r="A41" s="3"/>
      <c r="B41" s="3"/>
      <c r="C41" s="3"/>
      <c r="D41" s="3"/>
      <c r="E41" s="3"/>
      <c r="F41" s="3"/>
      <c r="G41" s="3"/>
      <c r="H41" s="3"/>
      <c r="I41" s="18"/>
      <c r="J41" s="18"/>
      <c r="K41" s="18"/>
      <c r="L41" s="18"/>
      <c r="O41" s="3"/>
      <c r="P41" s="1"/>
      <c r="Q41" s="1"/>
      <c r="R41" s="1"/>
      <c r="S41" s="1"/>
    </row>
    <row r="42" spans="1:19" ht="19.5" x14ac:dyDescent="0.4">
      <c r="A42" s="3"/>
      <c r="B42" s="4" t="s">
        <v>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1"/>
      <c r="R42" s="1"/>
      <c r="S42" s="1"/>
    </row>
    <row r="43" spans="1:19" ht="19.5" x14ac:dyDescent="0.4">
      <c r="A43" s="3"/>
      <c r="B43" s="3"/>
      <c r="C43" s="3" t="s">
        <v>74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1"/>
      <c r="R43" s="1"/>
      <c r="S43" s="1"/>
    </row>
    <row r="44" spans="1:19" ht="19.5" x14ac:dyDescent="0.4">
      <c r="A44" s="3"/>
      <c r="B44" s="3"/>
      <c r="C44" s="3" t="s">
        <v>75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1"/>
      <c r="R44" s="1"/>
      <c r="S44" s="1"/>
    </row>
    <row r="45" spans="1:19" ht="19.5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1"/>
      <c r="R45" s="1"/>
      <c r="S45" s="1"/>
    </row>
    <row r="46" spans="1:19" ht="19.5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1"/>
      <c r="R46" s="1"/>
      <c r="S46" s="1"/>
    </row>
    <row r="47" spans="1:19" ht="19.5" x14ac:dyDescent="0.4">
      <c r="A47" s="18"/>
      <c r="B47" s="18"/>
      <c r="C47" s="18"/>
      <c r="D47" s="18"/>
      <c r="E47" s="18"/>
      <c r="F47" s="18"/>
      <c r="G47" s="18"/>
      <c r="H47" s="18"/>
      <c r="I47" s="18"/>
      <c r="J47" s="3"/>
      <c r="K47" s="3"/>
      <c r="L47" s="1"/>
      <c r="M47" s="1"/>
      <c r="N47" s="1"/>
      <c r="O47" s="1"/>
      <c r="P47" s="1"/>
      <c r="Q47" s="1"/>
      <c r="R47" s="1"/>
      <c r="S47" s="1"/>
    </row>
    <row r="48" spans="1:19" ht="19.5" x14ac:dyDescent="0.4">
      <c r="A48" s="18"/>
      <c r="B48" s="18"/>
      <c r="C48" s="18"/>
      <c r="D48" s="18"/>
      <c r="E48" s="18"/>
      <c r="F48" s="18"/>
      <c r="G48" s="18"/>
      <c r="H48" s="18"/>
      <c r="I48" s="18"/>
      <c r="J48" s="3"/>
      <c r="K48" s="3"/>
      <c r="L48" s="1"/>
      <c r="M48" s="1"/>
      <c r="N48" s="1"/>
      <c r="O48" s="1"/>
      <c r="P48" s="1"/>
      <c r="Q48" s="1"/>
      <c r="R48" s="1"/>
      <c r="S48" s="1"/>
    </row>
    <row r="49" spans="1:19" ht="19.5" x14ac:dyDescent="0.4">
      <c r="A49" s="18"/>
      <c r="B49" s="18"/>
      <c r="C49" s="18"/>
      <c r="D49" s="18"/>
      <c r="E49" s="18"/>
      <c r="F49" s="18"/>
      <c r="G49" s="18"/>
      <c r="H49" s="18"/>
      <c r="I49" s="18"/>
      <c r="J49" s="3"/>
      <c r="K49" s="3"/>
      <c r="L49" s="1"/>
      <c r="M49" s="1"/>
      <c r="N49" s="1"/>
      <c r="O49" s="1"/>
      <c r="P49" s="1"/>
      <c r="Q49" s="1"/>
      <c r="R49" s="1"/>
      <c r="S49" s="1"/>
    </row>
    <row r="50" spans="1:19" ht="19.5" x14ac:dyDescent="0.4">
      <c r="A50" s="18"/>
      <c r="B50" s="18"/>
      <c r="C50" s="18"/>
      <c r="D50" s="18"/>
      <c r="E50" s="18"/>
      <c r="F50" s="18"/>
      <c r="G50" s="18"/>
      <c r="H50" s="18"/>
      <c r="I50" s="18"/>
      <c r="J50" s="3"/>
      <c r="K50" s="3"/>
      <c r="L50" s="1"/>
      <c r="M50" s="1"/>
      <c r="N50" s="1"/>
      <c r="O50" s="1"/>
      <c r="P50" s="1"/>
      <c r="Q50" s="1"/>
      <c r="R50" s="1"/>
      <c r="S50" s="1"/>
    </row>
    <row r="51" spans="1:19" ht="19.5" x14ac:dyDescent="0.4">
      <c r="A51" s="18"/>
      <c r="B51" s="18"/>
      <c r="C51" s="18"/>
      <c r="D51" s="18"/>
      <c r="E51" s="18"/>
      <c r="F51" s="18"/>
      <c r="G51" s="18"/>
      <c r="H51" s="18"/>
      <c r="I51" s="18"/>
      <c r="J51" s="3"/>
      <c r="K51" s="3"/>
      <c r="L51" s="1"/>
      <c r="M51" s="1"/>
      <c r="N51" s="1"/>
      <c r="O51" s="1"/>
      <c r="P51" s="1"/>
      <c r="Q51" s="1"/>
      <c r="R51" s="1"/>
      <c r="S51" s="1"/>
    </row>
    <row r="52" spans="1:19" ht="19.5" x14ac:dyDescent="0.4">
      <c r="A52" s="18"/>
      <c r="B52" s="18"/>
      <c r="C52" s="18"/>
      <c r="D52" s="18"/>
      <c r="E52" s="18"/>
      <c r="F52" s="18"/>
      <c r="G52" s="18"/>
      <c r="H52" s="18"/>
      <c r="I52" s="18"/>
      <c r="J52" s="3"/>
      <c r="K52" s="3"/>
      <c r="L52" s="1"/>
      <c r="M52" s="1"/>
      <c r="N52" s="1"/>
      <c r="O52" s="1"/>
      <c r="P52" s="1"/>
      <c r="Q52" s="1"/>
      <c r="R52" s="1"/>
      <c r="S52" s="1"/>
    </row>
    <row r="53" spans="1:19" ht="19.5" x14ac:dyDescent="0.4">
      <c r="A53" s="18"/>
      <c r="B53" s="18"/>
      <c r="C53" s="18"/>
      <c r="D53" s="18"/>
      <c r="E53" s="18"/>
      <c r="F53" s="18"/>
      <c r="G53" s="18"/>
      <c r="H53" s="18"/>
      <c r="I53" s="18"/>
      <c r="J53" s="3"/>
      <c r="K53" s="3"/>
      <c r="L53" s="1"/>
      <c r="M53" s="1"/>
      <c r="N53" s="1"/>
      <c r="O53" s="1"/>
      <c r="P53" s="1"/>
      <c r="Q53" s="1"/>
      <c r="R53" s="1"/>
      <c r="S53" s="1"/>
    </row>
    <row r="54" spans="1:19" ht="19.5" x14ac:dyDescent="0.4">
      <c r="A54" s="18"/>
      <c r="B54" s="18"/>
      <c r="C54" s="18"/>
      <c r="D54" s="18"/>
      <c r="E54" s="18"/>
      <c r="F54" s="18"/>
      <c r="G54" s="18"/>
      <c r="H54" s="18"/>
      <c r="I54" s="18"/>
      <c r="J54" s="3"/>
      <c r="K54" s="3"/>
      <c r="L54" s="1"/>
      <c r="M54" s="1"/>
      <c r="N54" s="1"/>
      <c r="O54" s="1"/>
      <c r="P54" s="1"/>
      <c r="Q54" s="1"/>
      <c r="R54" s="1"/>
      <c r="S54" s="1"/>
    </row>
    <row r="55" spans="1:19" ht="19.5" x14ac:dyDescent="0.4">
      <c r="J55" s="3"/>
      <c r="K55" s="3"/>
      <c r="L55" s="1"/>
      <c r="M55" s="1"/>
      <c r="N55" s="1"/>
      <c r="O55" s="1"/>
      <c r="P55" s="1"/>
      <c r="Q55" s="1"/>
      <c r="R55" s="1"/>
      <c r="S55" s="1"/>
    </row>
    <row r="56" spans="1:19" ht="19.5" x14ac:dyDescent="0.4">
      <c r="J56" s="3"/>
      <c r="K56" s="3"/>
      <c r="L56" s="1"/>
      <c r="M56" s="15"/>
      <c r="N56" s="1"/>
      <c r="O56" s="1"/>
      <c r="P56" s="1"/>
      <c r="Q56" s="1"/>
      <c r="R56" s="1"/>
      <c r="S56" s="1"/>
    </row>
    <row r="57" spans="1:19" ht="19.5" x14ac:dyDescent="0.4">
      <c r="J57" s="3"/>
      <c r="K57" s="3"/>
      <c r="L57" s="1"/>
      <c r="M57" s="1"/>
      <c r="N57" s="1"/>
      <c r="O57" s="1"/>
      <c r="P57" s="1"/>
      <c r="Q57" s="1"/>
      <c r="R57" s="1"/>
      <c r="S57" s="1"/>
    </row>
    <row r="58" spans="1:19" ht="19.5" x14ac:dyDescent="0.4">
      <c r="J58" s="3"/>
      <c r="K58" s="3"/>
      <c r="L58" s="1"/>
      <c r="M58" s="1"/>
      <c r="N58" s="1"/>
      <c r="O58" s="1"/>
      <c r="P58" s="1"/>
      <c r="Q58" s="1"/>
      <c r="R58" s="1"/>
      <c r="S58" s="1"/>
    </row>
    <row r="59" spans="1:19" ht="19.5" x14ac:dyDescent="0.4">
      <c r="J59" s="3"/>
      <c r="K59" s="3"/>
      <c r="L59" s="1"/>
      <c r="M59" s="1"/>
      <c r="N59" s="1"/>
      <c r="O59" s="1"/>
      <c r="P59" s="1"/>
      <c r="Q59" s="1"/>
      <c r="R59" s="1"/>
      <c r="S59" s="1"/>
    </row>
    <row r="60" spans="1:19" ht="19.5" x14ac:dyDescent="0.4">
      <c r="J60" s="3"/>
      <c r="K60" s="3"/>
      <c r="L60" s="1"/>
      <c r="M60" s="1"/>
      <c r="N60" s="1"/>
      <c r="O60" s="1"/>
      <c r="P60" s="1"/>
      <c r="Q60" s="1"/>
      <c r="R60" s="1"/>
      <c r="S60" s="1"/>
    </row>
    <row r="61" spans="1:19" ht="19.5" x14ac:dyDescent="0.4">
      <c r="J61" s="3"/>
      <c r="K61" s="3"/>
      <c r="L61" s="1"/>
      <c r="M61" s="1"/>
      <c r="N61" s="1"/>
      <c r="O61" s="1"/>
      <c r="P61" s="1"/>
      <c r="Q61" s="1"/>
      <c r="R61" s="1"/>
      <c r="S61" s="1"/>
    </row>
    <row r="62" spans="1:19" ht="19.5" x14ac:dyDescent="0.4">
      <c r="J62" s="3"/>
      <c r="K62" s="3"/>
      <c r="L62" s="1"/>
      <c r="M62" s="1"/>
      <c r="N62" s="1"/>
      <c r="O62" s="1"/>
      <c r="P62" s="1"/>
      <c r="Q62" s="1"/>
      <c r="R62" s="1"/>
      <c r="S62" s="1"/>
    </row>
    <row r="63" spans="1:19" ht="19.5" x14ac:dyDescent="0.4">
      <c r="J63" s="3"/>
      <c r="K63" s="3"/>
      <c r="L63" s="1"/>
      <c r="M63" s="1"/>
      <c r="N63" s="1"/>
      <c r="O63" s="1"/>
      <c r="P63" s="1"/>
      <c r="Q63" s="1"/>
      <c r="R63" s="1"/>
      <c r="S63" s="1"/>
    </row>
    <row r="64" spans="1:19" ht="19.5" x14ac:dyDescent="0.4">
      <c r="J64" s="3"/>
      <c r="K64" s="3"/>
      <c r="L64" s="1"/>
      <c r="M64" s="1"/>
      <c r="N64" s="1"/>
      <c r="O64" s="1"/>
      <c r="P64" s="1"/>
      <c r="Q64" s="1"/>
      <c r="R64" s="1"/>
      <c r="S64" s="1"/>
    </row>
    <row r="65" spans="10:19" ht="19.5" x14ac:dyDescent="0.4">
      <c r="J65" s="3"/>
      <c r="K65" s="3"/>
      <c r="L65" s="1"/>
      <c r="M65" s="1"/>
      <c r="N65" s="1"/>
      <c r="O65" s="1"/>
      <c r="P65" s="1"/>
      <c r="Q65" s="1"/>
      <c r="R65" s="1"/>
      <c r="S65" s="1"/>
    </row>
    <row r="66" spans="10:19" ht="19.5" x14ac:dyDescent="0.4">
      <c r="J66" s="3"/>
      <c r="K66" s="3"/>
      <c r="L66" s="1"/>
      <c r="M66" s="1"/>
      <c r="N66" s="1"/>
      <c r="O66" s="1"/>
      <c r="P66" s="1"/>
      <c r="Q66" s="1"/>
      <c r="R66" s="1"/>
      <c r="S66" s="1"/>
    </row>
    <row r="67" spans="10:19" ht="19.5" x14ac:dyDescent="0.4">
      <c r="J67" s="3"/>
      <c r="K67" s="3"/>
      <c r="L67" s="1"/>
      <c r="M67" s="1"/>
      <c r="N67" s="1"/>
      <c r="O67" s="1"/>
      <c r="P67" s="1"/>
      <c r="Q67" s="1"/>
      <c r="R67" s="1"/>
      <c r="S67" s="1"/>
    </row>
    <row r="68" spans="10:19" ht="19.5" x14ac:dyDescent="0.4">
      <c r="J68" s="3"/>
      <c r="K68" s="3"/>
      <c r="L68" s="1"/>
      <c r="M68" s="1"/>
      <c r="N68" s="1"/>
      <c r="O68" s="1"/>
      <c r="P68" s="1"/>
      <c r="Q68" s="1"/>
      <c r="R68" s="1"/>
      <c r="S68" s="1"/>
    </row>
    <row r="69" spans="10:19" ht="19.5" x14ac:dyDescent="0.4">
      <c r="J69" s="3"/>
      <c r="K69" s="3"/>
      <c r="L69" s="1"/>
      <c r="M69" s="1"/>
      <c r="N69" s="1"/>
      <c r="O69" s="1"/>
      <c r="P69" s="1"/>
      <c r="Q69" s="1"/>
      <c r="R69" s="1"/>
      <c r="S69" s="1"/>
    </row>
    <row r="70" spans="10:19" ht="19.5" x14ac:dyDescent="0.4">
      <c r="J70" s="3"/>
      <c r="K70" s="3"/>
      <c r="L70" s="1"/>
      <c r="M70" s="1"/>
      <c r="N70" s="1"/>
      <c r="O70" s="1"/>
      <c r="P70" s="1"/>
      <c r="Q70" s="1"/>
      <c r="R70" s="1"/>
      <c r="S70" s="1"/>
    </row>
    <row r="71" spans="10:19" ht="19.5" x14ac:dyDescent="0.4">
      <c r="J71" s="3"/>
      <c r="K71" s="3"/>
      <c r="L71" s="1"/>
      <c r="M71" s="1"/>
      <c r="N71" s="1"/>
      <c r="O71" s="1"/>
      <c r="P71" s="1"/>
      <c r="Q71" s="1"/>
      <c r="R71" s="1"/>
      <c r="S71" s="1"/>
    </row>
    <row r="72" spans="10:19" ht="19.5" x14ac:dyDescent="0.4">
      <c r="J72" s="3"/>
      <c r="K72" s="3"/>
      <c r="L72" s="1"/>
      <c r="M72" s="1"/>
      <c r="N72" s="1"/>
      <c r="O72" s="1"/>
      <c r="P72" s="1"/>
      <c r="Q72" s="1"/>
      <c r="R72" s="1"/>
      <c r="S72" s="1"/>
    </row>
    <row r="73" spans="10:19" ht="19.5" x14ac:dyDescent="0.4">
      <c r="J73" s="3"/>
      <c r="K73" s="3"/>
      <c r="L73" s="1"/>
      <c r="M73" s="1"/>
      <c r="N73" s="1"/>
      <c r="O73" s="1"/>
      <c r="P73" s="1"/>
      <c r="Q73" s="1"/>
      <c r="R73" s="1"/>
      <c r="S73" s="1"/>
    </row>
    <row r="74" spans="10:19" ht="19.5" x14ac:dyDescent="0.4">
      <c r="J74" s="3"/>
      <c r="K74" s="3"/>
      <c r="L74" s="1"/>
      <c r="M74" s="1"/>
      <c r="N74" s="1"/>
      <c r="O74" s="1"/>
      <c r="P74" s="1"/>
      <c r="Q74" s="1"/>
      <c r="R74" s="1"/>
      <c r="S74" s="1"/>
    </row>
    <row r="75" spans="10:19" ht="19.5" x14ac:dyDescent="0.4">
      <c r="J75" s="3"/>
      <c r="K75" s="3"/>
      <c r="L75" s="1"/>
      <c r="M75" s="1"/>
      <c r="N75" s="1"/>
      <c r="O75" s="1"/>
      <c r="P75" s="1"/>
      <c r="Q75" s="1"/>
      <c r="R75" s="1"/>
      <c r="S75" s="1"/>
    </row>
    <row r="76" spans="10:19" ht="19.5" x14ac:dyDescent="0.4">
      <c r="J76" s="3"/>
      <c r="K76" s="3"/>
      <c r="L76" s="1"/>
      <c r="M76" s="1"/>
      <c r="N76" s="1"/>
      <c r="O76" s="1"/>
      <c r="P76" s="1"/>
      <c r="Q76" s="1"/>
      <c r="R76" s="1"/>
      <c r="S76" s="1"/>
    </row>
    <row r="77" spans="10:19" ht="19.5" x14ac:dyDescent="0.4">
      <c r="J77" s="3"/>
      <c r="K77" s="3"/>
      <c r="L77" s="1"/>
      <c r="M77" s="1"/>
      <c r="N77" s="1"/>
      <c r="O77" s="1"/>
      <c r="P77" s="1"/>
      <c r="Q77" s="1"/>
      <c r="R77" s="1"/>
      <c r="S77" s="1"/>
    </row>
    <row r="78" spans="10:19" x14ac:dyDescent="0.25">
      <c r="J78" s="14"/>
      <c r="K78" s="14"/>
    </row>
    <row r="79" spans="10:19" x14ac:dyDescent="0.25">
      <c r="J79" s="14"/>
      <c r="K79" s="14"/>
    </row>
  </sheetData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"/>
  <sheetViews>
    <sheetView workbookViewId="0"/>
  </sheetViews>
  <sheetFormatPr defaultColWidth="8.85546875" defaultRowHeight="15" x14ac:dyDescent="0.25"/>
  <cols>
    <col min="1" max="1" width="12.710937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5.85546875" bestFit="1" customWidth="1"/>
    <col min="9" max="9" width="15.42578125" bestFit="1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19" ht="19.5" x14ac:dyDescent="0.4">
      <c r="A1" s="4" t="s">
        <v>0</v>
      </c>
      <c r="B1" s="4" t="s">
        <v>45</v>
      </c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x14ac:dyDescent="0.4">
      <c r="A2" s="3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9.5" x14ac:dyDescent="0.4">
      <c r="A3" s="3"/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3"/>
      <c r="B4" s="3" t="s">
        <v>5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20.25" thickBot="1" x14ac:dyDescent="0.45">
      <c r="A5" s="3"/>
      <c r="B5" s="3"/>
      <c r="C5" s="5"/>
      <c r="D5" s="14"/>
      <c r="E5" s="14"/>
      <c r="F5" s="14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9.5" x14ac:dyDescent="0.4">
      <c r="A6" s="3"/>
      <c r="B6" s="3"/>
      <c r="C6" s="23"/>
      <c r="D6" s="6" t="s">
        <v>6</v>
      </c>
      <c r="E6" s="6" t="s">
        <v>6</v>
      </c>
      <c r="F6" s="6" t="s">
        <v>6</v>
      </c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ht="20.25" thickBot="1" x14ac:dyDescent="0.45">
      <c r="A7" s="3"/>
      <c r="B7" s="3"/>
      <c r="C7" s="24"/>
      <c r="D7" s="7" t="s">
        <v>7</v>
      </c>
      <c r="E7" s="7" t="s">
        <v>8</v>
      </c>
      <c r="F7" s="7" t="s">
        <v>9</v>
      </c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9.5" x14ac:dyDescent="0.4">
      <c r="A8" s="3"/>
      <c r="B8" s="3"/>
      <c r="C8" s="8" t="s">
        <v>10</v>
      </c>
      <c r="D8" s="9">
        <v>2</v>
      </c>
      <c r="E8" s="9">
        <v>1</v>
      </c>
      <c r="F8" s="9">
        <v>2</v>
      </c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</row>
    <row r="9" spans="1:19" ht="19.5" x14ac:dyDescent="0.4">
      <c r="A9" s="3"/>
      <c r="B9" s="3"/>
      <c r="C9" s="8" t="s">
        <v>11</v>
      </c>
      <c r="D9" s="9">
        <v>3</v>
      </c>
      <c r="E9" s="9">
        <v>1</v>
      </c>
      <c r="F9" s="9">
        <v>2</v>
      </c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ht="19.5" x14ac:dyDescent="0.4">
      <c r="A10" s="3"/>
      <c r="B10" s="3"/>
      <c r="C10" s="8" t="s">
        <v>12</v>
      </c>
      <c r="D10" s="9">
        <v>2</v>
      </c>
      <c r="E10" s="9">
        <v>2</v>
      </c>
      <c r="F10" s="9">
        <v>1</v>
      </c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ht="20.25" thickBot="1" x14ac:dyDescent="0.45">
      <c r="A11" s="3"/>
      <c r="B11" s="3"/>
      <c r="C11" s="10" t="s">
        <v>13</v>
      </c>
      <c r="D11" s="11">
        <v>18</v>
      </c>
      <c r="E11" s="11">
        <v>12</v>
      </c>
      <c r="F11" s="11">
        <v>15</v>
      </c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ht="19.5" x14ac:dyDescent="0.4">
      <c r="A12" s="3"/>
      <c r="B12" s="3"/>
      <c r="C12" s="12"/>
      <c r="D12" s="13"/>
      <c r="E12" s="13"/>
      <c r="F12" s="1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ht="19.5" x14ac:dyDescent="0.4">
      <c r="A13" s="3"/>
      <c r="B13" s="3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</row>
  </sheetData>
  <mergeCells count="1"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"/>
  <sheetViews>
    <sheetView workbookViewId="0"/>
  </sheetViews>
  <sheetFormatPr defaultColWidth="8.85546875" defaultRowHeight="15" x14ac:dyDescent="0.25"/>
  <cols>
    <col min="1" max="1" width="12.710937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5.85546875" bestFit="1" customWidth="1"/>
    <col min="9" max="9" width="15.42578125" bestFit="1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19" ht="19.5" x14ac:dyDescent="0.4">
      <c r="A1" s="4" t="s">
        <v>1</v>
      </c>
      <c r="B1" s="4" t="s">
        <v>46</v>
      </c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x14ac:dyDescent="0.4">
      <c r="A2" s="3"/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9.5" x14ac:dyDescent="0.4">
      <c r="A3" s="3"/>
      <c r="B3" s="3" t="s">
        <v>17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3"/>
      <c r="B4" s="3" t="s">
        <v>19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9.5" x14ac:dyDescent="0.4">
      <c r="A5" s="3"/>
      <c r="B5" s="3" t="s">
        <v>18</v>
      </c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3"/>
  <sheetViews>
    <sheetView workbookViewId="0">
      <selection activeCell="F29" sqref="F29"/>
    </sheetView>
  </sheetViews>
  <sheetFormatPr defaultColWidth="8.85546875" defaultRowHeight="15" x14ac:dyDescent="0.25"/>
  <cols>
    <col min="1" max="1" width="12.710937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5.85546875" bestFit="1" customWidth="1"/>
    <col min="9" max="9" width="15.42578125" bestFit="1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19" ht="19.5" x14ac:dyDescent="0.4">
      <c r="A1" s="4" t="s">
        <v>2</v>
      </c>
      <c r="B1" s="4" t="s">
        <v>47</v>
      </c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x14ac:dyDescent="0.4">
      <c r="A2" s="3"/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9.5" x14ac:dyDescent="0.4">
      <c r="A3" s="3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3"/>
      <c r="B4" s="3" t="s">
        <v>22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9.5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9.5" x14ac:dyDescent="0.4">
      <c r="A6" s="3"/>
      <c r="B6" s="3"/>
      <c r="C6" s="25" t="s">
        <v>25</v>
      </c>
      <c r="D6" s="16" t="s">
        <v>26</v>
      </c>
      <c r="E6" s="16" t="s">
        <v>26</v>
      </c>
      <c r="F6" s="16" t="s">
        <v>26</v>
      </c>
      <c r="G6" s="3"/>
      <c r="H6" s="3"/>
      <c r="I6" s="3"/>
      <c r="J6" s="3"/>
      <c r="K6" s="3"/>
      <c r="L6" s="1"/>
      <c r="M6" s="15"/>
      <c r="N6" s="1"/>
      <c r="O6" s="1"/>
      <c r="P6" s="1"/>
      <c r="Q6" s="1"/>
      <c r="R6" s="1"/>
      <c r="S6" s="1"/>
    </row>
    <row r="7" spans="1:19" ht="19.5" x14ac:dyDescent="0.4">
      <c r="A7" s="3"/>
      <c r="B7" s="3"/>
      <c r="C7" s="25"/>
      <c r="D7" s="16" t="s">
        <v>29</v>
      </c>
      <c r="E7" s="16" t="s">
        <v>30</v>
      </c>
      <c r="F7" s="16" t="s">
        <v>31</v>
      </c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9.5" x14ac:dyDescent="0.4">
      <c r="A8" s="3"/>
      <c r="B8" s="3"/>
      <c r="C8" s="17" t="s">
        <v>27</v>
      </c>
      <c r="D8" s="16">
        <v>3</v>
      </c>
      <c r="E8" s="16">
        <v>3</v>
      </c>
      <c r="F8" s="16">
        <v>4</v>
      </c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</row>
    <row r="9" spans="1:19" ht="19.5" x14ac:dyDescent="0.4">
      <c r="A9" s="3"/>
      <c r="B9" s="3"/>
      <c r="C9" s="17" t="s">
        <v>28</v>
      </c>
      <c r="D9" s="16">
        <v>2</v>
      </c>
      <c r="E9" s="16">
        <v>1</v>
      </c>
      <c r="F9" s="16">
        <v>6</v>
      </c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ht="19.5" x14ac:dyDescent="0.4">
      <c r="A10" s="3"/>
      <c r="B10" s="3"/>
      <c r="C10" s="12"/>
      <c r="D10" s="13"/>
      <c r="E10" s="13"/>
      <c r="F10" s="1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ht="19.5" x14ac:dyDescent="0.4">
      <c r="A11" s="3"/>
      <c r="B11" s="3" t="s">
        <v>32</v>
      </c>
      <c r="C11" s="12"/>
      <c r="D11" s="13"/>
      <c r="E11" s="13"/>
      <c r="F11" s="1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ht="19.5" x14ac:dyDescent="0.4">
      <c r="A12" s="3"/>
      <c r="B12" s="3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ht="19.5" x14ac:dyDescent="0.4">
      <c r="A13" s="3"/>
      <c r="B13" s="3" t="s">
        <v>24</v>
      </c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</row>
  </sheetData>
  <mergeCells count="1">
    <mergeCell ref="C6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"/>
  <sheetViews>
    <sheetView workbookViewId="0">
      <selection activeCell="G29" sqref="G29"/>
    </sheetView>
  </sheetViews>
  <sheetFormatPr defaultColWidth="8.85546875" defaultRowHeight="15" x14ac:dyDescent="0.25"/>
  <cols>
    <col min="1" max="1" width="12.710937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5.85546875" bestFit="1" customWidth="1"/>
    <col min="9" max="9" width="15.42578125" bestFit="1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19" ht="19.5" x14ac:dyDescent="0.4">
      <c r="A1" s="4" t="s">
        <v>15</v>
      </c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x14ac:dyDescent="0.4">
      <c r="A2" s="3"/>
      <c r="B2" s="3" t="s">
        <v>34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9.5" x14ac:dyDescent="0.4">
      <c r="A3" s="3"/>
      <c r="B3" s="3" t="s">
        <v>35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3"/>
      <c r="B4" s="3" t="s">
        <v>36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9.5" x14ac:dyDescent="0.4">
      <c r="A5" s="3"/>
      <c r="B5" s="3" t="s">
        <v>37</v>
      </c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9.5" x14ac:dyDescent="0.4">
      <c r="A6" s="3"/>
      <c r="B6" s="3" t="s">
        <v>38</v>
      </c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8"/>
  <sheetViews>
    <sheetView workbookViewId="0"/>
  </sheetViews>
  <sheetFormatPr defaultColWidth="8.85546875" defaultRowHeight="15" x14ac:dyDescent="0.25"/>
  <cols>
    <col min="1" max="1" width="12.710937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5.85546875" bestFit="1" customWidth="1"/>
    <col min="9" max="9" width="15.42578125" bestFit="1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19" ht="19.5" x14ac:dyDescent="0.4">
      <c r="A1" s="4" t="s">
        <v>99</v>
      </c>
      <c r="B1" s="4" t="s">
        <v>49</v>
      </c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x14ac:dyDescent="0.4">
      <c r="A2" s="3"/>
      <c r="B2" s="3" t="s">
        <v>39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9.5" x14ac:dyDescent="0.4">
      <c r="A3" s="3"/>
      <c r="B3" s="3" t="s">
        <v>40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3"/>
      <c r="B4" s="3" t="s">
        <v>41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9.5" x14ac:dyDescent="0.4">
      <c r="A5" s="3"/>
      <c r="B5" s="3" t="s">
        <v>42</v>
      </c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9.5" x14ac:dyDescent="0.4">
      <c r="A6" s="3"/>
      <c r="B6" s="3" t="s">
        <v>43</v>
      </c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9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workbookViewId="0">
      <selection activeCell="I25" sqref="I25"/>
    </sheetView>
  </sheetViews>
  <sheetFormatPr defaultColWidth="8.85546875" defaultRowHeight="15" x14ac:dyDescent="0.25"/>
  <cols>
    <col min="1" max="1" width="12.7109375" customWidth="1"/>
    <col min="3" max="3" width="14.7109375" customWidth="1"/>
    <col min="4" max="4" width="13.140625" customWidth="1"/>
    <col min="5" max="5" width="13.42578125" customWidth="1"/>
    <col min="6" max="6" width="14" customWidth="1"/>
    <col min="7" max="7" width="15.42578125" bestFit="1" customWidth="1"/>
    <col min="8" max="8" width="15.85546875" bestFit="1" customWidth="1"/>
    <col min="9" max="9" width="15.42578125" bestFit="1" customWidth="1"/>
    <col min="10" max="10" width="9.85546875" bestFit="1" customWidth="1"/>
    <col min="11" max="11" width="23.28515625" customWidth="1"/>
    <col min="12" max="12" width="12.7109375" bestFit="1" customWidth="1"/>
  </cols>
  <sheetData>
    <row r="1" spans="1:9" ht="19.5" x14ac:dyDescent="0.4">
      <c r="A1" s="4" t="s">
        <v>33</v>
      </c>
      <c r="B1" s="20" t="s">
        <v>87</v>
      </c>
      <c r="C1" s="3"/>
      <c r="D1" s="3"/>
      <c r="E1" s="3"/>
      <c r="F1" s="3"/>
      <c r="G1" s="3"/>
      <c r="H1" s="1"/>
      <c r="I1" s="1"/>
    </row>
    <row r="2" spans="1:9" ht="19.5" x14ac:dyDescent="0.4">
      <c r="A2" s="3"/>
      <c r="B2" s="21" t="s">
        <v>88</v>
      </c>
      <c r="C2" s="3"/>
      <c r="D2" s="3"/>
      <c r="E2" s="3"/>
      <c r="F2" s="3"/>
      <c r="G2" s="3"/>
      <c r="H2" s="1"/>
      <c r="I2" s="1"/>
    </row>
    <row r="3" spans="1:9" ht="19.5" x14ac:dyDescent="0.4">
      <c r="A3" s="3"/>
      <c r="B3" s="21" t="s">
        <v>89</v>
      </c>
      <c r="C3" s="3"/>
      <c r="D3" s="3"/>
      <c r="E3" s="3"/>
      <c r="F3" s="3"/>
      <c r="G3" s="3"/>
      <c r="H3" s="1"/>
      <c r="I3" s="1"/>
    </row>
    <row r="4" spans="1:9" ht="19.5" x14ac:dyDescent="0.4">
      <c r="A4" s="3"/>
      <c r="B4" s="21" t="s">
        <v>90</v>
      </c>
      <c r="C4" s="3"/>
      <c r="D4" s="3"/>
      <c r="E4" s="3"/>
      <c r="F4" s="3"/>
      <c r="G4" s="3"/>
      <c r="H4" s="1"/>
      <c r="I4" s="1"/>
    </row>
    <row r="5" spans="1:9" ht="19.5" x14ac:dyDescent="0.4">
      <c r="A5" s="3"/>
      <c r="B5" s="21" t="s">
        <v>91</v>
      </c>
      <c r="C5" s="3"/>
      <c r="D5" s="3"/>
      <c r="E5" s="3"/>
      <c r="F5" s="3"/>
      <c r="G5" s="3"/>
      <c r="H5" s="1"/>
      <c r="I5" s="1"/>
    </row>
    <row r="6" spans="1:9" ht="19.5" x14ac:dyDescent="0.4">
      <c r="A6" s="3"/>
      <c r="B6" s="21" t="s">
        <v>92</v>
      </c>
      <c r="C6" s="3"/>
      <c r="D6" s="3"/>
      <c r="E6" s="3"/>
      <c r="F6" s="3"/>
      <c r="G6" s="3"/>
      <c r="H6" s="1"/>
      <c r="I6" s="1"/>
    </row>
    <row r="7" spans="1:9" ht="19.5" x14ac:dyDescent="0.4">
      <c r="A7" s="3"/>
      <c r="B7" s="21" t="s">
        <v>93</v>
      </c>
      <c r="C7" s="3"/>
      <c r="D7" s="3"/>
      <c r="E7" s="3"/>
      <c r="F7" s="3"/>
      <c r="G7" s="3"/>
      <c r="H7" s="1"/>
      <c r="I7" s="1"/>
    </row>
    <row r="8" spans="1:9" ht="19.5" x14ac:dyDescent="0.4">
      <c r="A8" s="3"/>
      <c r="B8" s="21" t="s">
        <v>94</v>
      </c>
      <c r="C8" s="3"/>
      <c r="D8" s="3"/>
      <c r="E8" s="3"/>
      <c r="F8" s="3"/>
      <c r="G8" s="3"/>
      <c r="H8" s="1"/>
      <c r="I8" s="1"/>
    </row>
    <row r="9" spans="1:9" ht="19.5" x14ac:dyDescent="0.4">
      <c r="A9" s="3"/>
      <c r="B9" s="21" t="s">
        <v>95</v>
      </c>
      <c r="C9" s="3"/>
      <c r="D9" s="3"/>
      <c r="E9" s="3"/>
      <c r="F9" s="3"/>
      <c r="G9" s="3"/>
      <c r="H9" s="1"/>
      <c r="I9" s="1"/>
    </row>
    <row r="10" spans="1:9" ht="19.5" x14ac:dyDescent="0.4">
      <c r="A10" s="3"/>
      <c r="B10" s="21" t="s">
        <v>96</v>
      </c>
      <c r="C10" s="3"/>
      <c r="D10" s="3"/>
      <c r="E10" s="3"/>
      <c r="F10" s="3"/>
      <c r="G10" s="3"/>
      <c r="H10" s="1"/>
      <c r="I10" s="1"/>
    </row>
    <row r="11" spans="1:9" ht="19.5" x14ac:dyDescent="0.4">
      <c r="A11" s="3"/>
      <c r="B11" s="21" t="s">
        <v>97</v>
      </c>
      <c r="C11" s="3"/>
      <c r="D11" s="3"/>
      <c r="E11" s="3"/>
      <c r="F11" s="3"/>
      <c r="G11" s="3"/>
      <c r="H11" s="1"/>
      <c r="I11" s="1"/>
    </row>
    <row r="12" spans="1:9" ht="19.5" x14ac:dyDescent="0.4">
      <c r="A12" s="3"/>
      <c r="B12" s="21" t="s">
        <v>98</v>
      </c>
      <c r="C12" s="3"/>
      <c r="D12" s="3"/>
      <c r="E12" s="3"/>
      <c r="F12" s="3"/>
      <c r="G12" s="3"/>
      <c r="H12" s="1"/>
      <c r="I12" s="1"/>
    </row>
    <row r="13" spans="1:9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5.75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.75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.75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.75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.75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5.75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.7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.75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.75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.75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5.75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5.75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.75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.75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.75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.75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.75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5.75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.75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.75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.75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5.75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.75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.75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.75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.75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.75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.75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.75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.75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.75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.75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.75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5.75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.75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5.75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5.75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5.75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5.75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.75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5.75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5.75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5.75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5.75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5.75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5.75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5.75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5.75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5.75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5.75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5.75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5.75" x14ac:dyDescent="0.25">
      <c r="A67" s="18"/>
      <c r="B67" s="18"/>
      <c r="C67" s="18"/>
      <c r="D67" s="18"/>
      <c r="E67" s="18"/>
      <c r="F67" s="18"/>
      <c r="G67" s="18"/>
      <c r="H67" s="18"/>
      <c r="I6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College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sschroed</dc:creator>
  <cp:lastModifiedBy>erica</cp:lastModifiedBy>
  <dcterms:created xsi:type="dcterms:W3CDTF">2009-11-03T19:27:20Z</dcterms:created>
  <dcterms:modified xsi:type="dcterms:W3CDTF">2022-10-17T04:14:47Z</dcterms:modified>
</cp:coreProperties>
</file>